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9B109614-5E20-4397-BDD0-573AE04708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1 OCTUBRE" sheetId="1" r:id="rId1"/>
  </sheets>
  <definedNames>
    <definedName name="_xlnm._FilterDatabase" localSheetId="0" hidden="1">'EJECUCIÓN A 31 OCTUBRE'!$A$4:$R$114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1" l="1"/>
  <c r="J74" i="1"/>
  <c r="K74" i="1"/>
  <c r="L74" i="1"/>
  <c r="M74" i="1"/>
  <c r="N74" i="1"/>
  <c r="O74" i="1"/>
  <c r="P74" i="1"/>
  <c r="Q74" i="1"/>
  <c r="R74" i="1"/>
  <c r="H74" i="1"/>
  <c r="J90" i="1"/>
  <c r="K90" i="1"/>
  <c r="I90" i="1"/>
  <c r="H90" i="1"/>
  <c r="L80" i="1" s="1"/>
  <c r="R112" i="1" l="1"/>
  <c r="Q112" i="1"/>
  <c r="P112" i="1"/>
  <c r="O112" i="1"/>
  <c r="N112" i="1"/>
  <c r="M112" i="1"/>
  <c r="L112" i="1"/>
  <c r="K112" i="1"/>
  <c r="J112" i="1"/>
  <c r="I112" i="1"/>
  <c r="H112" i="1"/>
  <c r="R90" i="1"/>
  <c r="Q90" i="1"/>
  <c r="P90" i="1"/>
  <c r="O90" i="1"/>
  <c r="N90" i="1"/>
  <c r="M90" i="1"/>
  <c r="L90" i="1"/>
  <c r="R79" i="1"/>
  <c r="Q79" i="1"/>
  <c r="P79" i="1"/>
  <c r="O79" i="1"/>
  <c r="N79" i="1"/>
  <c r="M79" i="1"/>
  <c r="L79" i="1"/>
  <c r="K79" i="1"/>
  <c r="J79" i="1"/>
  <c r="I79" i="1"/>
  <c r="H79" i="1"/>
  <c r="H29" i="1"/>
  <c r="R29" i="1"/>
  <c r="Q29" i="1"/>
  <c r="P29" i="1"/>
  <c r="O29" i="1"/>
  <c r="N29" i="1"/>
  <c r="M29" i="1"/>
  <c r="L29" i="1"/>
  <c r="K29" i="1"/>
  <c r="J29" i="1"/>
  <c r="I29" i="1"/>
  <c r="Q91" i="1" l="1"/>
  <c r="Q113" i="1" s="1"/>
  <c r="P91" i="1"/>
  <c r="P113" i="1" s="1"/>
  <c r="J91" i="1"/>
  <c r="J113" i="1" s="1"/>
  <c r="R91" i="1"/>
  <c r="R113" i="1" s="1"/>
  <c r="I91" i="1"/>
  <c r="I113" i="1" s="1"/>
  <c r="K91" i="1"/>
  <c r="K113" i="1" s="1"/>
  <c r="L91" i="1"/>
  <c r="L113" i="1" s="1"/>
  <c r="M91" i="1"/>
  <c r="M113" i="1" s="1"/>
  <c r="N91" i="1"/>
  <c r="N113" i="1" s="1"/>
  <c r="O91" i="1"/>
  <c r="O113" i="1" s="1"/>
  <c r="H91" i="1"/>
  <c r="H113" i="1" s="1"/>
</calcChain>
</file>

<file path=xl/sharedStrings.xml><?xml version="1.0" encoding="utf-8"?>
<sst xmlns="http://schemas.openxmlformats.org/spreadsheetml/2006/main" count="748" uniqueCount="205">
  <si>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</si>
  <si>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</si>
  <si>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</si>
  <si>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</si>
  <si>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</si>
  <si>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</si>
  <si>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</si>
  <si>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</si>
  <si>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</si>
  <si>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</si>
  <si>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</si>
  <si>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</si>
  <si>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</si>
  <si>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</si>
  <si>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</si>
  <si>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</si>
  <si>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</si>
  <si>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</si>
  <si>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</si>
  <si>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</si>
  <si>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</si>
  <si>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</si>
  <si>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</si>
  <si>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</si>
  <si>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</si>
  <si>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</si>
  <si>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</si>
  <si>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CSF</t>
  </si>
  <si>
    <t>SUELDO BÁSICO</t>
  </si>
  <si>
    <t>A-01-01-01-001-003</t>
  </si>
  <si>
    <t>PRIMA TÉCNICA SALARIAL</t>
  </si>
  <si>
    <t>Propios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</si>
  <si>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</si>
  <si>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</si>
  <si>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</si>
  <si>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</si>
  <si>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</si>
  <si>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</si>
  <si>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</si>
  <si>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</si>
  <si>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</si>
  <si>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</si>
  <si>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</si>
  <si>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</si>
  <si>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</si>
  <si>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</si>
  <si>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</si>
  <si>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</si>
  <si>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</si>
  <si>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</si>
  <si>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</si>
  <si>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</si>
  <si>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</si>
  <si>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</si>
  <si>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</si>
  <si>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</si>
  <si>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</si>
  <si>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</si>
  <si>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</si>
  <si>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</si>
  <si>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</si>
  <si>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</si>
  <si>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</si>
  <si>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</si>
  <si>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</si>
  <si>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</si>
  <si>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</si>
  <si>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</si>
  <si>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</si>
  <si>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</si>
  <si>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</si>
  <si>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</si>
  <si>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</si>
  <si>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</si>
  <si>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</si>
  <si>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</si>
  <si>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</si>
  <si>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</si>
  <si>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</si>
  <si>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</si>
  <si>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</si>
  <si>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</si>
  <si>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</si>
  <si>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</si>
  <si>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</si>
  <si>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</si>
  <si>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</si>
  <si>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</si>
  <si>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</si>
  <si>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</si>
  <si>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</si>
  <si>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</si>
  <si>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</si>
  <si>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</si>
  <si>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</si>
  <si>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</si>
  <si>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</si>
  <si>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</si>
  <si>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</si>
  <si>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</si>
  <si>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</si>
  <si>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</si>
  <si>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</si>
  <si>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</si>
  <si>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</si>
  <si>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</si>
  <si>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A-02-02-02-006-004</t>
  </si>
  <si>
    <t>SERVICIOS DE TRANSPORTE DE PASAJEROS</t>
  </si>
  <si>
    <t>A-02-02-02-006-007</t>
  </si>
  <si>
    <t>SERVICIOS DE APOYO AL TRANSPORTE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</si>
  <si>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</si>
  <si>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</si>
  <si>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</si>
  <si>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</si>
  <si>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</si>
  <si>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</si>
  <si>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</si>
  <si>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</si>
  <si>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</si>
  <si>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</si>
  <si>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</si>
  <si>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</si>
  <si>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</si>
  <si>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</si>
  <si>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</si>
  <si>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</si>
  <si>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</si>
  <si>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</si>
  <si>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</si>
  <si>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</si>
  <si>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</si>
  <si>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</si>
  <si>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</si>
  <si>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</si>
  <si>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</si>
  <si>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</si>
  <si>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</si>
  <si>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</si>
  <si>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</si>
  <si>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</si>
  <si>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A-08-05-01-002</t>
  </si>
  <si>
    <t>SANCIONES CONTRACTUALES</t>
  </si>
  <si>
    <t>A-08-05-01-003</t>
  </si>
  <si>
    <t>SANCIONES ADMINISTRATIVAS</t>
  </si>
  <si>
    <t>A-08-05-02-001</t>
  </si>
  <si>
    <t>IMPUESTOS, CONTRIBUCIONES Y TASAS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</si>
  <si>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</si>
  <si>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</si>
  <si>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C-3301-1603-2-0-3301043-02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</si>
  <si>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</si>
  <si>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</si>
  <si>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</si>
  <si>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</si>
  <si>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</si>
  <si>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</si>
  <si>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</si>
  <si>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</si>
  <si>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</si>
  <si>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</si>
  <si>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</si>
  <si>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</si>
  <si>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</si>
  <si>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</si>
  <si>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</si>
  <si>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</si>
  <si>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</si>
  <si>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</si>
  <si>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</si>
  <si>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</si>
  <si>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</si>
  <si>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</si>
  <si>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</si>
  <si>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</si>
  <si>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</si>
  <si>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</si>
  <si>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</si>
  <si>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C-3399-1603-4-0-3399053-02</t>
  </si>
  <si>
    <t>ADQUISICIÓN DE BIENES Y SERVICIOS - DOCUMENTOS DE LINEAMIENTOS TÉCNICOS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</si>
  <si>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</si>
  <si>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</si>
  <si>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SUBTOTALTOTAL GASTOS DE PERSONAL</t>
  </si>
  <si>
    <t>SUBTOTAL ADQUISICIÓN DE BIENES Y SERVICIOS</t>
  </si>
  <si>
    <t>A-03-03-01-999</t>
  </si>
  <si>
    <t>OTRAS TRANSFERENCIAS - DISTRIBUCIÓN PREVIO CONCEPTO DGPPN</t>
  </si>
  <si>
    <t>A-03-10-01-001</t>
  </si>
  <si>
    <t>SENTENCIAS</t>
  </si>
  <si>
    <t>SUBTOTAL TRANSFERENCIAS CORRIENTES</t>
  </si>
  <si>
    <t>A-08-03</t>
  </si>
  <si>
    <t>A-08-04-01</t>
  </si>
  <si>
    <t>SSF</t>
  </si>
  <si>
    <t>TASAS Y DERECHOS ADMINISTRATIVOS</t>
  </si>
  <si>
    <t>CUOTA DE FISCALIZACIÓN Y AUDITAJE</t>
  </si>
  <si>
    <t>SUBTOTAL GASTOS POR TRIBUTOS, MULTAS, SANCIONES E INTERESES DE MORA</t>
  </si>
  <si>
    <t>TOTAL GASTO DE FUNCIONAMIENTO</t>
  </si>
  <si>
    <t>TOTAL GASTO DE INVERSIÓN</t>
  </si>
  <si>
    <t>TOTAL PRESUPUESTO</t>
  </si>
  <si>
    <t>10</t>
  </si>
  <si>
    <t>20</t>
  </si>
  <si>
    <t>IMPUESTOS</t>
  </si>
  <si>
    <t>A-08-01</t>
  </si>
  <si>
    <t>A-02-01</t>
  </si>
  <si>
    <t>A-02-02</t>
  </si>
  <si>
    <t>ADQUISICIÓN DE ACTIVOS NO FINANCIEROS</t>
  </si>
  <si>
    <t>ADQUISICIONES DIFERENTES DE ACTIVOS</t>
  </si>
  <si>
    <t>Enero 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</si>
</sst>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6"/>
  <sheetViews>
    <sheetView showGridLines="0" tabSelected="1" workbookViewId="0">
      <selection activeCell="B3" sqref="B3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19.44140625" bestFit="1" customWidth="1"/>
    <col min="9" max="10" width="18.88671875" customWidth="1"/>
    <col min="11" max="11" width="19.44140625" bestFit="1" customWidth="1"/>
    <col min="12" max="12" width="18.88671875" customWidth="1"/>
    <col min="13" max="13" width="19.44140625" bestFit="1" customWidth="1"/>
    <col min="14" max="14" width="18.88671875" customWidth="1"/>
    <col min="15" max="15" width="19.44140625" bestFit="1" customWidth="1"/>
    <col min="16" max="18" width="18.88671875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18" t="s">
        <v>4</v>
      </c>
      <c r="B3" s="18" t="s">
        <v>204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31.2" x14ac:dyDescent="0.3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21</v>
      </c>
      <c r="R4" s="19" t="s">
        <v>22</v>
      </c>
    </row>
    <row r="5" spans="1:18" x14ac:dyDescent="0.3">
      <c r="A5" s="20" t="s">
        <v>23</v>
      </c>
      <c r="B5" s="21" t="s">
        <v>24</v>
      </c>
      <c r="C5" s="22" t="s">
        <v>25</v>
      </c>
      <c r="D5" s="20" t="s">
        <v>26</v>
      </c>
      <c r="E5" s="20">
        <v>10</v>
      </c>
      <c r="F5" s="20" t="s">
        <v>27</v>
      </c>
      <c r="G5" s="21" t="s">
        <v>28</v>
      </c>
      <c r="H5" s="23">
        <v>3097518316</v>
      </c>
      <c r="I5" s="23">
        <v>0</v>
      </c>
      <c r="J5" s="23">
        <v>0</v>
      </c>
      <c r="K5" s="23">
        <v>3097518316</v>
      </c>
      <c r="L5" s="23">
        <v>0</v>
      </c>
      <c r="M5" s="23">
        <v>3097518316</v>
      </c>
      <c r="N5" s="23">
        <v>0</v>
      </c>
      <c r="O5" s="23">
        <v>2678372128</v>
      </c>
      <c r="P5" s="23">
        <v>2678372128</v>
      </c>
      <c r="Q5" s="23">
        <v>2678372128</v>
      </c>
      <c r="R5" s="23">
        <v>2678372128</v>
      </c>
    </row>
    <row r="6" spans="1:18" x14ac:dyDescent="0.3">
      <c r="A6" s="20" t="s">
        <v>23</v>
      </c>
      <c r="B6" s="21" t="s">
        <v>24</v>
      </c>
      <c r="C6" s="22" t="s">
        <v>29</v>
      </c>
      <c r="D6" s="20" t="s">
        <v>26</v>
      </c>
      <c r="E6" s="20">
        <v>10</v>
      </c>
      <c r="F6" s="20" t="s">
        <v>27</v>
      </c>
      <c r="G6" s="21" t="s">
        <v>30</v>
      </c>
      <c r="H6" s="23">
        <v>387188</v>
      </c>
      <c r="I6" s="23">
        <v>0</v>
      </c>
      <c r="J6" s="23">
        <v>0</v>
      </c>
      <c r="K6" s="23">
        <v>387188</v>
      </c>
      <c r="L6" s="23">
        <v>0</v>
      </c>
      <c r="M6" s="23">
        <v>387188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</row>
    <row r="7" spans="1:18" x14ac:dyDescent="0.3">
      <c r="A7" s="20" t="s">
        <v>23</v>
      </c>
      <c r="B7" s="21" t="s">
        <v>24</v>
      </c>
      <c r="C7" s="22" t="s">
        <v>29</v>
      </c>
      <c r="D7" s="20" t="s">
        <v>31</v>
      </c>
      <c r="E7" s="20">
        <v>20</v>
      </c>
      <c r="F7" s="20" t="s">
        <v>27</v>
      </c>
      <c r="G7" s="21" t="s">
        <v>30</v>
      </c>
      <c r="H7" s="23">
        <v>9104326</v>
      </c>
      <c r="I7" s="23">
        <v>0</v>
      </c>
      <c r="J7" s="23">
        <v>0</v>
      </c>
      <c r="K7" s="23">
        <v>9104326</v>
      </c>
      <c r="L7" s="23">
        <v>0</v>
      </c>
      <c r="M7" s="23">
        <v>9104326</v>
      </c>
      <c r="N7" s="23">
        <v>0</v>
      </c>
      <c r="O7" s="23">
        <v>1213623</v>
      </c>
      <c r="P7" s="23">
        <v>1213623</v>
      </c>
      <c r="Q7" s="23">
        <v>1213623</v>
      </c>
      <c r="R7" s="23">
        <v>1213623</v>
      </c>
    </row>
    <row r="8" spans="1:18" x14ac:dyDescent="0.3">
      <c r="A8" s="20" t="s">
        <v>23</v>
      </c>
      <c r="B8" s="21" t="s">
        <v>24</v>
      </c>
      <c r="C8" s="22" t="s">
        <v>32</v>
      </c>
      <c r="D8" s="20" t="s">
        <v>26</v>
      </c>
      <c r="E8" s="20">
        <v>10</v>
      </c>
      <c r="F8" s="20" t="s">
        <v>27</v>
      </c>
      <c r="G8" s="21" t="s">
        <v>33</v>
      </c>
      <c r="H8" s="23">
        <v>28192252</v>
      </c>
      <c r="I8" s="23">
        <v>0</v>
      </c>
      <c r="J8" s="23">
        <v>0</v>
      </c>
      <c r="K8" s="23">
        <v>28192252</v>
      </c>
      <c r="L8" s="23">
        <v>0</v>
      </c>
      <c r="M8" s="23">
        <v>28192252</v>
      </c>
      <c r="N8" s="23">
        <v>0</v>
      </c>
      <c r="O8" s="23">
        <v>24894731</v>
      </c>
      <c r="P8" s="23">
        <v>24894731</v>
      </c>
      <c r="Q8" s="23">
        <v>24894731</v>
      </c>
      <c r="R8" s="23">
        <v>24894731</v>
      </c>
    </row>
    <row r="9" spans="1:18" x14ac:dyDescent="0.3">
      <c r="A9" s="20" t="s">
        <v>23</v>
      </c>
      <c r="B9" s="21" t="s">
        <v>24</v>
      </c>
      <c r="C9" s="22" t="s">
        <v>34</v>
      </c>
      <c r="D9" s="20" t="s">
        <v>26</v>
      </c>
      <c r="E9" s="20">
        <v>10</v>
      </c>
      <c r="F9" s="20" t="s">
        <v>27</v>
      </c>
      <c r="G9" s="21" t="s">
        <v>35</v>
      </c>
      <c r="H9" s="23">
        <v>38121072</v>
      </c>
      <c r="I9" s="23">
        <v>0</v>
      </c>
      <c r="J9" s="23">
        <v>16806383</v>
      </c>
      <c r="K9" s="23">
        <v>21314689</v>
      </c>
      <c r="L9" s="23">
        <v>0</v>
      </c>
      <c r="M9" s="23">
        <v>21314689</v>
      </c>
      <c r="N9" s="23">
        <v>0</v>
      </c>
      <c r="O9" s="23">
        <v>17663475</v>
      </c>
      <c r="P9" s="23">
        <v>17663475</v>
      </c>
      <c r="Q9" s="23">
        <v>17663475</v>
      </c>
      <c r="R9" s="23">
        <v>17663475</v>
      </c>
    </row>
    <row r="10" spans="1:18" x14ac:dyDescent="0.3">
      <c r="A10" s="20" t="s">
        <v>23</v>
      </c>
      <c r="B10" s="21" t="s">
        <v>24</v>
      </c>
      <c r="C10" s="22" t="s">
        <v>36</v>
      </c>
      <c r="D10" s="20" t="s">
        <v>26</v>
      </c>
      <c r="E10" s="20">
        <v>10</v>
      </c>
      <c r="F10" s="20" t="s">
        <v>27</v>
      </c>
      <c r="G10" s="21" t="s">
        <v>37</v>
      </c>
      <c r="H10" s="23">
        <v>140661519</v>
      </c>
      <c r="I10" s="23">
        <v>6976149</v>
      </c>
      <c r="J10" s="23">
        <v>0</v>
      </c>
      <c r="K10" s="23">
        <v>147637668</v>
      </c>
      <c r="L10" s="23">
        <v>0</v>
      </c>
      <c r="M10" s="23">
        <v>147637668</v>
      </c>
      <c r="N10" s="23">
        <v>0</v>
      </c>
      <c r="O10" s="23">
        <v>147637668</v>
      </c>
      <c r="P10" s="23">
        <v>147637668</v>
      </c>
      <c r="Q10" s="23">
        <v>147637668</v>
      </c>
      <c r="R10" s="23">
        <v>147637668</v>
      </c>
    </row>
    <row r="11" spans="1:18" ht="20.399999999999999" x14ac:dyDescent="0.3">
      <c r="A11" s="20" t="s">
        <v>23</v>
      </c>
      <c r="B11" s="21" t="s">
        <v>24</v>
      </c>
      <c r="C11" s="22" t="s">
        <v>38</v>
      </c>
      <c r="D11" s="20" t="s">
        <v>26</v>
      </c>
      <c r="E11" s="20">
        <v>10</v>
      </c>
      <c r="F11" s="20" t="s">
        <v>27</v>
      </c>
      <c r="G11" s="21" t="s">
        <v>39</v>
      </c>
      <c r="H11" s="23">
        <v>102677547</v>
      </c>
      <c r="I11" s="23">
        <v>0</v>
      </c>
      <c r="J11" s="23">
        <v>0</v>
      </c>
      <c r="K11" s="23">
        <v>102677547</v>
      </c>
      <c r="L11" s="23">
        <v>0</v>
      </c>
      <c r="M11" s="23">
        <v>102677547</v>
      </c>
      <c r="N11" s="23">
        <v>0</v>
      </c>
      <c r="O11" s="23">
        <v>91141509</v>
      </c>
      <c r="P11" s="23">
        <v>91141509</v>
      </c>
      <c r="Q11" s="23">
        <v>91141509</v>
      </c>
      <c r="R11" s="23">
        <v>91141509</v>
      </c>
    </row>
    <row r="12" spans="1:18" ht="20.399999999999999" x14ac:dyDescent="0.3">
      <c r="A12" s="20" t="s">
        <v>23</v>
      </c>
      <c r="B12" s="21" t="s">
        <v>24</v>
      </c>
      <c r="C12" s="22" t="s">
        <v>40</v>
      </c>
      <c r="D12" s="20" t="s">
        <v>31</v>
      </c>
      <c r="E12" s="20">
        <v>20</v>
      </c>
      <c r="F12" s="20" t="s">
        <v>27</v>
      </c>
      <c r="G12" s="21" t="s">
        <v>41</v>
      </c>
      <c r="H12" s="23">
        <v>15895674</v>
      </c>
      <c r="I12" s="23">
        <v>0</v>
      </c>
      <c r="J12" s="23">
        <v>0</v>
      </c>
      <c r="K12" s="23">
        <v>15895674</v>
      </c>
      <c r="L12" s="23">
        <v>0</v>
      </c>
      <c r="M12" s="23">
        <v>15895674</v>
      </c>
      <c r="N12" s="23">
        <v>0</v>
      </c>
      <c r="O12" s="23">
        <v>4195060</v>
      </c>
      <c r="P12" s="23">
        <v>4195060</v>
      </c>
      <c r="Q12" s="23">
        <v>4195060</v>
      </c>
      <c r="R12" s="23">
        <v>4195060</v>
      </c>
    </row>
    <row r="13" spans="1:18" x14ac:dyDescent="0.3">
      <c r="A13" s="20" t="s">
        <v>23</v>
      </c>
      <c r="B13" s="21" t="s">
        <v>24</v>
      </c>
      <c r="C13" s="22" t="s">
        <v>42</v>
      </c>
      <c r="D13" s="20" t="s">
        <v>26</v>
      </c>
      <c r="E13" s="20">
        <v>10</v>
      </c>
      <c r="F13" s="20" t="s">
        <v>27</v>
      </c>
      <c r="G13" s="21" t="s">
        <v>43</v>
      </c>
      <c r="H13" s="23">
        <v>314270199</v>
      </c>
      <c r="I13" s="23">
        <v>0</v>
      </c>
      <c r="J13" s="23">
        <v>6976149</v>
      </c>
      <c r="K13" s="23">
        <v>307294050</v>
      </c>
      <c r="L13" s="23">
        <v>0</v>
      </c>
      <c r="M13" s="23">
        <v>307294050</v>
      </c>
      <c r="N13" s="23">
        <v>0</v>
      </c>
      <c r="O13" s="23">
        <v>3134303</v>
      </c>
      <c r="P13" s="23">
        <v>3134303</v>
      </c>
      <c r="Q13" s="23">
        <v>3134303</v>
      </c>
      <c r="R13" s="23">
        <v>3134303</v>
      </c>
    </row>
    <row r="14" spans="1:18" x14ac:dyDescent="0.3">
      <c r="A14" s="20" t="s">
        <v>23</v>
      </c>
      <c r="B14" s="21" t="s">
        <v>24</v>
      </c>
      <c r="C14" s="22" t="s">
        <v>44</v>
      </c>
      <c r="D14" s="20" t="s">
        <v>26</v>
      </c>
      <c r="E14" s="20">
        <v>10</v>
      </c>
      <c r="F14" s="20" t="s">
        <v>27</v>
      </c>
      <c r="G14" s="21" t="s">
        <v>45</v>
      </c>
      <c r="H14" s="23">
        <v>155171907</v>
      </c>
      <c r="I14" s="23">
        <v>0</v>
      </c>
      <c r="J14" s="23">
        <v>0</v>
      </c>
      <c r="K14" s="23">
        <v>155171907</v>
      </c>
      <c r="L14" s="23">
        <v>0</v>
      </c>
      <c r="M14" s="23">
        <v>155171907</v>
      </c>
      <c r="N14" s="23">
        <v>0</v>
      </c>
      <c r="O14" s="23">
        <v>63779054</v>
      </c>
      <c r="P14" s="23">
        <v>63779054</v>
      </c>
      <c r="Q14" s="23">
        <v>63779054</v>
      </c>
      <c r="R14" s="23">
        <v>63779054</v>
      </c>
    </row>
    <row r="15" spans="1:18" x14ac:dyDescent="0.3">
      <c r="A15" s="20" t="s">
        <v>23</v>
      </c>
      <c r="B15" s="21" t="s">
        <v>24</v>
      </c>
      <c r="C15" s="22" t="s">
        <v>46</v>
      </c>
      <c r="D15" s="20" t="s">
        <v>26</v>
      </c>
      <c r="E15" s="20">
        <v>10</v>
      </c>
      <c r="F15" s="20" t="s">
        <v>27</v>
      </c>
      <c r="G15" s="21" t="s">
        <v>47</v>
      </c>
      <c r="H15" s="23">
        <v>0</v>
      </c>
      <c r="I15" s="23">
        <v>16806383</v>
      </c>
      <c r="J15" s="23">
        <v>0</v>
      </c>
      <c r="K15" s="23">
        <v>16806383</v>
      </c>
      <c r="L15" s="23">
        <v>0</v>
      </c>
      <c r="M15" s="23">
        <v>16806383</v>
      </c>
      <c r="N15" s="23">
        <v>0</v>
      </c>
      <c r="O15" s="23">
        <v>16806383</v>
      </c>
      <c r="P15" s="23">
        <v>16806383</v>
      </c>
      <c r="Q15" s="23">
        <v>16806383</v>
      </c>
      <c r="R15" s="23">
        <v>16806383</v>
      </c>
    </row>
    <row r="16" spans="1:18" x14ac:dyDescent="0.3">
      <c r="A16" s="20" t="s">
        <v>23</v>
      </c>
      <c r="B16" s="21" t="s">
        <v>24</v>
      </c>
      <c r="C16" s="22" t="s">
        <v>48</v>
      </c>
      <c r="D16" s="20" t="s">
        <v>26</v>
      </c>
      <c r="E16" s="20">
        <v>10</v>
      </c>
      <c r="F16" s="20" t="s">
        <v>27</v>
      </c>
      <c r="G16" s="21" t="s">
        <v>49</v>
      </c>
      <c r="H16" s="23">
        <v>405230255</v>
      </c>
      <c r="I16" s="23">
        <v>0</v>
      </c>
      <c r="J16" s="23">
        <v>0</v>
      </c>
      <c r="K16" s="23">
        <v>405230255</v>
      </c>
      <c r="L16" s="23">
        <v>0</v>
      </c>
      <c r="M16" s="23">
        <v>405230255</v>
      </c>
      <c r="N16" s="23">
        <v>0</v>
      </c>
      <c r="O16" s="23">
        <v>346237681</v>
      </c>
      <c r="P16" s="23">
        <v>346237681</v>
      </c>
      <c r="Q16" s="23">
        <v>346237681</v>
      </c>
      <c r="R16" s="23">
        <v>346237681</v>
      </c>
    </row>
    <row r="17" spans="1:19" x14ac:dyDescent="0.3">
      <c r="A17" s="20" t="s">
        <v>23</v>
      </c>
      <c r="B17" s="21" t="s">
        <v>24</v>
      </c>
      <c r="C17" s="22" t="s">
        <v>50</v>
      </c>
      <c r="D17" s="20" t="s">
        <v>26</v>
      </c>
      <c r="E17" s="20">
        <v>10</v>
      </c>
      <c r="F17" s="20" t="s">
        <v>27</v>
      </c>
      <c r="G17" s="21" t="s">
        <v>51</v>
      </c>
      <c r="H17" s="23">
        <v>291417768</v>
      </c>
      <c r="I17" s="23">
        <v>0</v>
      </c>
      <c r="J17" s="23">
        <v>0</v>
      </c>
      <c r="K17" s="23">
        <v>291417768</v>
      </c>
      <c r="L17" s="23">
        <v>0</v>
      </c>
      <c r="M17" s="23">
        <v>291417768</v>
      </c>
      <c r="N17" s="23">
        <v>0</v>
      </c>
      <c r="O17" s="23">
        <v>250131217</v>
      </c>
      <c r="P17" s="23">
        <v>250131217</v>
      </c>
      <c r="Q17" s="23">
        <v>250131217</v>
      </c>
      <c r="R17" s="23">
        <v>250131217</v>
      </c>
    </row>
    <row r="18" spans="1:19" x14ac:dyDescent="0.3">
      <c r="A18" s="20" t="s">
        <v>23</v>
      </c>
      <c r="B18" s="21" t="s">
        <v>24</v>
      </c>
      <c r="C18" s="22" t="s">
        <v>52</v>
      </c>
      <c r="D18" s="20" t="s">
        <v>26</v>
      </c>
      <c r="E18" s="20">
        <v>10</v>
      </c>
      <c r="F18" s="20" t="s">
        <v>27</v>
      </c>
      <c r="G18" s="21" t="s">
        <v>53</v>
      </c>
      <c r="H18" s="23">
        <v>309027706</v>
      </c>
      <c r="I18" s="23">
        <v>0</v>
      </c>
      <c r="J18" s="23">
        <v>0</v>
      </c>
      <c r="K18" s="23">
        <v>309027706</v>
      </c>
      <c r="L18" s="23">
        <v>0</v>
      </c>
      <c r="M18" s="23">
        <v>309027706</v>
      </c>
      <c r="N18" s="23">
        <v>0</v>
      </c>
      <c r="O18" s="23">
        <v>282090520</v>
      </c>
      <c r="P18" s="23">
        <v>282090520</v>
      </c>
      <c r="Q18" s="23">
        <v>282090520</v>
      </c>
      <c r="R18" s="23">
        <v>282090520</v>
      </c>
    </row>
    <row r="19" spans="1:19" x14ac:dyDescent="0.3">
      <c r="A19" s="20" t="s">
        <v>23</v>
      </c>
      <c r="B19" s="21" t="s">
        <v>24</v>
      </c>
      <c r="C19" s="22" t="s">
        <v>54</v>
      </c>
      <c r="D19" s="20" t="s">
        <v>26</v>
      </c>
      <c r="E19" s="20">
        <v>10</v>
      </c>
      <c r="F19" s="20" t="s">
        <v>27</v>
      </c>
      <c r="G19" s="21" t="s">
        <v>55</v>
      </c>
      <c r="H19" s="23">
        <v>151437455</v>
      </c>
      <c r="I19" s="23">
        <v>0</v>
      </c>
      <c r="J19" s="23">
        <v>0</v>
      </c>
      <c r="K19" s="23">
        <v>151437455</v>
      </c>
      <c r="L19" s="23">
        <v>0</v>
      </c>
      <c r="M19" s="23">
        <v>151437455</v>
      </c>
      <c r="N19" s="23">
        <v>0</v>
      </c>
      <c r="O19" s="23">
        <v>124447300</v>
      </c>
      <c r="P19" s="23">
        <v>124447300</v>
      </c>
      <c r="Q19" s="23">
        <v>124447300</v>
      </c>
      <c r="R19" s="23">
        <v>124447300</v>
      </c>
    </row>
    <row r="20" spans="1:19" ht="20.399999999999999" x14ac:dyDescent="0.3">
      <c r="A20" s="20" t="s">
        <v>23</v>
      </c>
      <c r="B20" s="21" t="s">
        <v>24</v>
      </c>
      <c r="C20" s="22" t="s">
        <v>56</v>
      </c>
      <c r="D20" s="20" t="s">
        <v>26</v>
      </c>
      <c r="E20" s="20">
        <v>10</v>
      </c>
      <c r="F20" s="20" t="s">
        <v>27</v>
      </c>
      <c r="G20" s="21" t="s">
        <v>57</v>
      </c>
      <c r="H20" s="23">
        <v>30524701</v>
      </c>
      <c r="I20" s="23">
        <v>0</v>
      </c>
      <c r="J20" s="23">
        <v>0</v>
      </c>
      <c r="K20" s="23">
        <v>30524701</v>
      </c>
      <c r="L20" s="23">
        <v>0</v>
      </c>
      <c r="M20" s="23">
        <v>30524701</v>
      </c>
      <c r="N20" s="23">
        <v>0</v>
      </c>
      <c r="O20" s="23">
        <v>25706700</v>
      </c>
      <c r="P20" s="23">
        <v>25706700</v>
      </c>
      <c r="Q20" s="23">
        <v>25706700</v>
      </c>
      <c r="R20" s="23">
        <v>25706700</v>
      </c>
    </row>
    <row r="21" spans="1:19" x14ac:dyDescent="0.3">
      <c r="A21" s="20" t="s">
        <v>23</v>
      </c>
      <c r="B21" s="21" t="s">
        <v>24</v>
      </c>
      <c r="C21" s="22" t="s">
        <v>58</v>
      </c>
      <c r="D21" s="20" t="s">
        <v>26</v>
      </c>
      <c r="E21" s="20">
        <v>10</v>
      </c>
      <c r="F21" s="20" t="s">
        <v>27</v>
      </c>
      <c r="G21" s="21" t="s">
        <v>59</v>
      </c>
      <c r="H21" s="23">
        <v>113601264</v>
      </c>
      <c r="I21" s="23">
        <v>0</v>
      </c>
      <c r="J21" s="23">
        <v>0</v>
      </c>
      <c r="K21" s="23">
        <v>113601264</v>
      </c>
      <c r="L21" s="23">
        <v>0</v>
      </c>
      <c r="M21" s="23">
        <v>113601264</v>
      </c>
      <c r="N21" s="23">
        <v>0</v>
      </c>
      <c r="O21" s="23">
        <v>93344000</v>
      </c>
      <c r="P21" s="23">
        <v>93344000</v>
      </c>
      <c r="Q21" s="23">
        <v>93344000</v>
      </c>
      <c r="R21" s="23">
        <v>93344000</v>
      </c>
    </row>
    <row r="22" spans="1:19" x14ac:dyDescent="0.3">
      <c r="A22" s="20" t="s">
        <v>23</v>
      </c>
      <c r="B22" s="21" t="s">
        <v>24</v>
      </c>
      <c r="C22" s="22" t="s">
        <v>60</v>
      </c>
      <c r="D22" s="20" t="s">
        <v>26</v>
      </c>
      <c r="E22" s="20">
        <v>10</v>
      </c>
      <c r="F22" s="20" t="s">
        <v>27</v>
      </c>
      <c r="G22" s="21" t="s">
        <v>61</v>
      </c>
      <c r="H22" s="23">
        <v>75760851</v>
      </c>
      <c r="I22" s="23">
        <v>0</v>
      </c>
      <c r="J22" s="23">
        <v>0</v>
      </c>
      <c r="K22" s="23">
        <v>75760851</v>
      </c>
      <c r="L22" s="23">
        <v>0</v>
      </c>
      <c r="M22" s="23">
        <v>75760851</v>
      </c>
      <c r="N22" s="23">
        <v>0</v>
      </c>
      <c r="O22" s="23">
        <v>62250400</v>
      </c>
      <c r="P22" s="23">
        <v>62250400</v>
      </c>
      <c r="Q22" s="23">
        <v>62250400</v>
      </c>
      <c r="R22" s="23">
        <v>62250400</v>
      </c>
    </row>
    <row r="23" spans="1:19" x14ac:dyDescent="0.3">
      <c r="A23" s="20" t="s">
        <v>23</v>
      </c>
      <c r="B23" s="21" t="s">
        <v>24</v>
      </c>
      <c r="C23" s="22" t="s">
        <v>62</v>
      </c>
      <c r="D23" s="20" t="s">
        <v>26</v>
      </c>
      <c r="E23" s="20">
        <v>10</v>
      </c>
      <c r="F23" s="20" t="s">
        <v>27</v>
      </c>
      <c r="G23" s="21" t="s">
        <v>63</v>
      </c>
      <c r="H23" s="23">
        <v>170140677</v>
      </c>
      <c r="I23" s="23">
        <v>0</v>
      </c>
      <c r="J23" s="23">
        <v>6802233</v>
      </c>
      <c r="K23" s="23">
        <v>163338444</v>
      </c>
      <c r="L23" s="23">
        <v>0</v>
      </c>
      <c r="M23" s="23">
        <v>163338444</v>
      </c>
      <c r="N23" s="23">
        <v>0</v>
      </c>
      <c r="O23" s="23">
        <v>87976878</v>
      </c>
      <c r="P23" s="23">
        <v>87976878</v>
      </c>
      <c r="Q23" s="23">
        <v>87976878</v>
      </c>
      <c r="R23" s="23">
        <v>87976878</v>
      </c>
    </row>
    <row r="24" spans="1:19" x14ac:dyDescent="0.3">
      <c r="A24" s="20" t="s">
        <v>23</v>
      </c>
      <c r="B24" s="21" t="s">
        <v>24</v>
      </c>
      <c r="C24" s="22" t="s">
        <v>64</v>
      </c>
      <c r="D24" s="20" t="s">
        <v>26</v>
      </c>
      <c r="E24" s="20">
        <v>10</v>
      </c>
      <c r="F24" s="20" t="s">
        <v>27</v>
      </c>
      <c r="G24" s="21" t="s">
        <v>65</v>
      </c>
      <c r="H24" s="23">
        <v>23188820</v>
      </c>
      <c r="I24" s="23">
        <v>0</v>
      </c>
      <c r="J24" s="23">
        <v>8500000</v>
      </c>
      <c r="K24" s="23">
        <v>14688820</v>
      </c>
      <c r="L24" s="23">
        <v>0</v>
      </c>
      <c r="M24" s="23">
        <v>14688820</v>
      </c>
      <c r="N24" s="23">
        <v>0</v>
      </c>
      <c r="O24" s="23">
        <v>11541055</v>
      </c>
      <c r="P24" s="23">
        <v>11541055</v>
      </c>
      <c r="Q24" s="23">
        <v>11541055</v>
      </c>
      <c r="R24" s="23">
        <v>11541055</v>
      </c>
    </row>
    <row r="25" spans="1:19" ht="20.399999999999999" x14ac:dyDescent="0.3">
      <c r="A25" s="20" t="s">
        <v>23</v>
      </c>
      <c r="B25" s="21" t="s">
        <v>24</v>
      </c>
      <c r="C25" s="22" t="s">
        <v>66</v>
      </c>
      <c r="D25" s="20" t="s">
        <v>26</v>
      </c>
      <c r="E25" s="20">
        <v>10</v>
      </c>
      <c r="F25" s="20" t="s">
        <v>27</v>
      </c>
      <c r="G25" s="21" t="s">
        <v>67</v>
      </c>
      <c r="H25" s="23">
        <v>15210170</v>
      </c>
      <c r="I25" s="23">
        <v>0</v>
      </c>
      <c r="J25" s="23">
        <v>7336396</v>
      </c>
      <c r="K25" s="23">
        <v>7873774</v>
      </c>
      <c r="L25" s="23">
        <v>0</v>
      </c>
      <c r="M25" s="23">
        <v>7873774</v>
      </c>
      <c r="N25" s="23">
        <v>0</v>
      </c>
      <c r="O25" s="23">
        <v>7657760</v>
      </c>
      <c r="P25" s="23">
        <v>7657760</v>
      </c>
      <c r="Q25" s="23">
        <v>7657760</v>
      </c>
      <c r="R25" s="23">
        <v>7657760</v>
      </c>
    </row>
    <row r="26" spans="1:19" x14ac:dyDescent="0.3">
      <c r="A26" s="20" t="s">
        <v>23</v>
      </c>
      <c r="B26" s="21" t="s">
        <v>24</v>
      </c>
      <c r="C26" s="22" t="s">
        <v>68</v>
      </c>
      <c r="D26" s="20" t="s">
        <v>26</v>
      </c>
      <c r="E26" s="20">
        <v>10</v>
      </c>
      <c r="F26" s="20" t="s">
        <v>27</v>
      </c>
      <c r="G26" s="21" t="s">
        <v>69</v>
      </c>
      <c r="H26" s="23">
        <v>121292380</v>
      </c>
      <c r="I26" s="23">
        <v>6802233</v>
      </c>
      <c r="J26" s="23">
        <v>0</v>
      </c>
      <c r="K26" s="23">
        <v>128094613</v>
      </c>
      <c r="L26" s="23">
        <v>0</v>
      </c>
      <c r="M26" s="23">
        <v>128094613</v>
      </c>
      <c r="N26" s="23">
        <v>0</v>
      </c>
      <c r="O26" s="23">
        <v>128094613</v>
      </c>
      <c r="P26" s="23">
        <v>128094613</v>
      </c>
      <c r="Q26" s="23">
        <v>128094613</v>
      </c>
      <c r="R26" s="23">
        <v>128094613</v>
      </c>
    </row>
    <row r="27" spans="1:19" x14ac:dyDescent="0.3">
      <c r="A27" s="20" t="s">
        <v>23</v>
      </c>
      <c r="B27" s="21" t="s">
        <v>24</v>
      </c>
      <c r="C27" s="22" t="s">
        <v>70</v>
      </c>
      <c r="D27" s="20" t="s">
        <v>26</v>
      </c>
      <c r="E27" s="20">
        <v>10</v>
      </c>
      <c r="F27" s="20" t="s">
        <v>27</v>
      </c>
      <c r="G27" s="21" t="s">
        <v>71</v>
      </c>
      <c r="H27" s="23">
        <v>72322355</v>
      </c>
      <c r="I27" s="23">
        <v>15836396</v>
      </c>
      <c r="J27" s="23">
        <v>0</v>
      </c>
      <c r="K27" s="23">
        <v>88158751</v>
      </c>
      <c r="L27" s="23">
        <v>0</v>
      </c>
      <c r="M27" s="23">
        <v>88158751</v>
      </c>
      <c r="N27" s="23">
        <v>0</v>
      </c>
      <c r="O27" s="23">
        <v>88091137</v>
      </c>
      <c r="P27" s="23">
        <v>88091137</v>
      </c>
      <c r="Q27" s="23">
        <v>88091137</v>
      </c>
      <c r="R27" s="23">
        <v>88091137</v>
      </c>
    </row>
    <row r="28" spans="1:19" x14ac:dyDescent="0.3">
      <c r="A28" s="20" t="s">
        <v>23</v>
      </c>
      <c r="B28" s="21" t="s">
        <v>24</v>
      </c>
      <c r="C28" s="22" t="s">
        <v>72</v>
      </c>
      <c r="D28" s="20" t="s">
        <v>26</v>
      </c>
      <c r="E28" s="20">
        <v>10</v>
      </c>
      <c r="F28" s="20" t="s">
        <v>27</v>
      </c>
      <c r="G28" s="21" t="s">
        <v>73</v>
      </c>
      <c r="H28" s="23">
        <v>42845598</v>
      </c>
      <c r="I28" s="23">
        <v>0</v>
      </c>
      <c r="J28" s="23">
        <v>0</v>
      </c>
      <c r="K28" s="23">
        <v>42845598</v>
      </c>
      <c r="L28" s="23">
        <v>0</v>
      </c>
      <c r="M28" s="23">
        <v>42845598</v>
      </c>
      <c r="N28" s="23">
        <v>0</v>
      </c>
      <c r="O28" s="23">
        <v>25940541</v>
      </c>
      <c r="P28" s="23">
        <v>25940541</v>
      </c>
      <c r="Q28" s="23">
        <v>25940541</v>
      </c>
      <c r="R28" s="23">
        <v>25940541</v>
      </c>
    </row>
    <row r="29" spans="1:19" s="14" customFormat="1" ht="31.2" x14ac:dyDescent="0.3">
      <c r="A29" s="9"/>
      <c r="B29" s="10"/>
      <c r="C29" s="11"/>
      <c r="D29" s="9"/>
      <c r="E29" s="9"/>
      <c r="F29" s="9"/>
      <c r="G29" s="12" t="s">
        <v>180</v>
      </c>
      <c r="H29" s="13">
        <f>+SUM(H5:H28)</f>
        <v>5724000000</v>
      </c>
      <c r="I29" s="13">
        <f t="shared" ref="I29:R29" si="0">+SUM(I5:I28)</f>
        <v>46421161</v>
      </c>
      <c r="J29" s="13">
        <f t="shared" si="0"/>
        <v>46421161</v>
      </c>
      <c r="K29" s="13">
        <f t="shared" si="0"/>
        <v>5724000000</v>
      </c>
      <c r="L29" s="13">
        <f t="shared" si="0"/>
        <v>0</v>
      </c>
      <c r="M29" s="13">
        <f t="shared" si="0"/>
        <v>5724000000</v>
      </c>
      <c r="N29" s="13">
        <f t="shared" si="0"/>
        <v>0</v>
      </c>
      <c r="O29" s="13">
        <f t="shared" si="0"/>
        <v>4582347736</v>
      </c>
      <c r="P29" s="13">
        <f t="shared" si="0"/>
        <v>4582347736</v>
      </c>
      <c r="Q29" s="13">
        <f t="shared" si="0"/>
        <v>4582347736</v>
      </c>
      <c r="R29" s="13">
        <f t="shared" si="0"/>
        <v>4582347736</v>
      </c>
    </row>
    <row r="30" spans="1:19" ht="20.399999999999999" x14ac:dyDescent="0.3">
      <c r="A30" s="20" t="s">
        <v>23</v>
      </c>
      <c r="B30" s="21" t="s">
        <v>24</v>
      </c>
      <c r="C30" s="22" t="s">
        <v>200</v>
      </c>
      <c r="D30" s="20" t="s">
        <v>26</v>
      </c>
      <c r="E30" s="20">
        <v>10</v>
      </c>
      <c r="F30" s="20"/>
      <c r="G30" s="21" t="s">
        <v>202</v>
      </c>
      <c r="H30" s="23">
        <v>0</v>
      </c>
      <c r="I30" s="23">
        <v>250000000</v>
      </c>
      <c r="J30" s="23">
        <v>0</v>
      </c>
      <c r="K30" s="23">
        <v>250000000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</row>
    <row r="31" spans="1:19" ht="20.399999999999999" x14ac:dyDescent="0.3">
      <c r="A31" s="20" t="s">
        <v>23</v>
      </c>
      <c r="B31" s="21" t="s">
        <v>24</v>
      </c>
      <c r="C31" s="22" t="s">
        <v>201</v>
      </c>
      <c r="D31" s="20" t="s">
        <v>26</v>
      </c>
      <c r="E31" s="20">
        <v>10</v>
      </c>
      <c r="F31" s="20"/>
      <c r="G31" s="21" t="s">
        <v>203</v>
      </c>
      <c r="H31" s="23">
        <v>0</v>
      </c>
      <c r="I31" s="23">
        <v>398190000</v>
      </c>
      <c r="J31" s="23">
        <v>0</v>
      </c>
      <c r="K31" s="23">
        <v>398190000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</row>
    <row r="32" spans="1:19" ht="40.799999999999997" x14ac:dyDescent="0.3">
      <c r="A32" s="20" t="s">
        <v>23</v>
      </c>
      <c r="B32" s="21" t="s">
        <v>24</v>
      </c>
      <c r="C32" s="22" t="s">
        <v>74</v>
      </c>
      <c r="D32" s="20" t="s">
        <v>26</v>
      </c>
      <c r="E32" s="20" t="s">
        <v>196</v>
      </c>
      <c r="F32" s="20" t="s">
        <v>27</v>
      </c>
      <c r="G32" s="21" t="s">
        <v>75</v>
      </c>
      <c r="H32" s="23">
        <v>283854</v>
      </c>
      <c r="I32" s="23">
        <v>2</v>
      </c>
      <c r="J32" s="23">
        <v>0</v>
      </c>
      <c r="K32" s="23">
        <v>283856</v>
      </c>
      <c r="L32" s="23">
        <v>0</v>
      </c>
      <c r="M32" s="23">
        <v>53482</v>
      </c>
      <c r="N32" s="23">
        <v>230374</v>
      </c>
      <c r="O32" s="23">
        <v>53482</v>
      </c>
      <c r="P32" s="23">
        <v>53482</v>
      </c>
      <c r="Q32" s="23">
        <v>53482</v>
      </c>
      <c r="R32" s="23">
        <v>53482</v>
      </c>
    </row>
    <row r="33" spans="1:18" ht="20.399999999999999" x14ac:dyDescent="0.3">
      <c r="A33" s="20" t="s">
        <v>23</v>
      </c>
      <c r="B33" s="21" t="s">
        <v>24</v>
      </c>
      <c r="C33" s="22" t="s">
        <v>76</v>
      </c>
      <c r="D33" s="20" t="s">
        <v>31</v>
      </c>
      <c r="E33" s="20" t="s">
        <v>197</v>
      </c>
      <c r="F33" s="20" t="s">
        <v>27</v>
      </c>
      <c r="G33" s="21" t="s">
        <v>77</v>
      </c>
      <c r="H33" s="23">
        <v>11349800</v>
      </c>
      <c r="I33" s="23">
        <v>5588755</v>
      </c>
      <c r="J33" s="23">
        <v>0</v>
      </c>
      <c r="K33" s="23">
        <v>16938555</v>
      </c>
      <c r="L33" s="23">
        <v>0</v>
      </c>
      <c r="M33" s="23">
        <v>16938555</v>
      </c>
      <c r="N33" s="23">
        <v>0</v>
      </c>
      <c r="O33" s="23">
        <v>16938555</v>
      </c>
      <c r="P33" s="23">
        <v>3887941</v>
      </c>
      <c r="Q33" s="23">
        <v>3887941</v>
      </c>
      <c r="R33" s="23">
        <v>3887941</v>
      </c>
    </row>
    <row r="34" spans="1:18" ht="20.399999999999999" x14ac:dyDescent="0.3">
      <c r="A34" s="20" t="s">
        <v>23</v>
      </c>
      <c r="B34" s="21" t="s">
        <v>24</v>
      </c>
      <c r="C34" s="22" t="s">
        <v>78</v>
      </c>
      <c r="D34" s="20" t="s">
        <v>26</v>
      </c>
      <c r="E34" s="20" t="s">
        <v>196</v>
      </c>
      <c r="F34" s="20" t="s">
        <v>27</v>
      </c>
      <c r="G34" s="21" t="s">
        <v>79</v>
      </c>
      <c r="H34" s="23">
        <v>20806679</v>
      </c>
      <c r="I34" s="23">
        <v>7637313</v>
      </c>
      <c r="J34" s="23">
        <v>18331</v>
      </c>
      <c r="K34" s="23">
        <v>28425661</v>
      </c>
      <c r="L34" s="23">
        <v>0</v>
      </c>
      <c r="M34" s="23">
        <v>28425661</v>
      </c>
      <c r="N34" s="23">
        <v>0</v>
      </c>
      <c r="O34" s="23">
        <v>28425661</v>
      </c>
      <c r="P34" s="23">
        <v>3318947</v>
      </c>
      <c r="Q34" s="23">
        <v>3318947</v>
      </c>
      <c r="R34" s="23">
        <v>3318947</v>
      </c>
    </row>
    <row r="35" spans="1:18" ht="20.399999999999999" x14ac:dyDescent="0.3">
      <c r="A35" s="20" t="s">
        <v>23</v>
      </c>
      <c r="B35" s="21" t="s">
        <v>24</v>
      </c>
      <c r="C35" s="22" t="s">
        <v>78</v>
      </c>
      <c r="D35" s="20" t="s">
        <v>31</v>
      </c>
      <c r="E35" s="20" t="s">
        <v>197</v>
      </c>
      <c r="F35" s="20" t="s">
        <v>27</v>
      </c>
      <c r="G35" s="21" t="s">
        <v>79</v>
      </c>
      <c r="H35" s="23">
        <v>3956521</v>
      </c>
      <c r="I35" s="23">
        <v>0</v>
      </c>
      <c r="J35" s="23">
        <v>0</v>
      </c>
      <c r="K35" s="23">
        <v>3956521</v>
      </c>
      <c r="L35" s="23">
        <v>0</v>
      </c>
      <c r="M35" s="23">
        <v>769123.65</v>
      </c>
      <c r="N35" s="23">
        <v>3187397.35</v>
      </c>
      <c r="O35" s="23">
        <v>769123.65</v>
      </c>
      <c r="P35" s="23">
        <v>0</v>
      </c>
      <c r="Q35" s="23">
        <v>0</v>
      </c>
      <c r="R35" s="23">
        <v>0</v>
      </c>
    </row>
    <row r="36" spans="1:18" ht="30.6" x14ac:dyDescent="0.3">
      <c r="A36" s="20" t="s">
        <v>23</v>
      </c>
      <c r="B36" s="21" t="s">
        <v>24</v>
      </c>
      <c r="C36" s="22" t="s">
        <v>80</v>
      </c>
      <c r="D36" s="20" t="s">
        <v>26</v>
      </c>
      <c r="E36" s="20" t="s">
        <v>196</v>
      </c>
      <c r="F36" s="20" t="s">
        <v>27</v>
      </c>
      <c r="G36" s="21" t="s">
        <v>81</v>
      </c>
      <c r="H36" s="23">
        <v>7836226</v>
      </c>
      <c r="I36" s="23">
        <v>254352</v>
      </c>
      <c r="J36" s="23">
        <v>1418114</v>
      </c>
      <c r="K36" s="23">
        <v>6672464</v>
      </c>
      <c r="L36" s="23">
        <v>0</v>
      </c>
      <c r="M36" s="23">
        <v>2250162</v>
      </c>
      <c r="N36" s="23">
        <v>4422302</v>
      </c>
      <c r="O36" s="23">
        <v>2250162</v>
      </c>
      <c r="P36" s="23">
        <v>1210464</v>
      </c>
      <c r="Q36" s="23">
        <v>1210464</v>
      </c>
      <c r="R36" s="23">
        <v>1210464</v>
      </c>
    </row>
    <row r="37" spans="1:18" ht="30.6" x14ac:dyDescent="0.3">
      <c r="A37" s="20" t="s">
        <v>23</v>
      </c>
      <c r="B37" s="21" t="s">
        <v>24</v>
      </c>
      <c r="C37" s="22" t="s">
        <v>80</v>
      </c>
      <c r="D37" s="20" t="s">
        <v>31</v>
      </c>
      <c r="E37" s="20" t="s">
        <v>197</v>
      </c>
      <c r="F37" s="20" t="s">
        <v>27</v>
      </c>
      <c r="G37" s="21" t="s">
        <v>81</v>
      </c>
      <c r="H37" s="23">
        <v>2000000</v>
      </c>
      <c r="I37" s="23">
        <v>0</v>
      </c>
      <c r="J37" s="23">
        <v>1876364</v>
      </c>
      <c r="K37" s="23">
        <v>123636</v>
      </c>
      <c r="L37" s="23">
        <v>0</v>
      </c>
      <c r="M37" s="23">
        <v>0</v>
      </c>
      <c r="N37" s="23">
        <v>123636</v>
      </c>
      <c r="O37" s="23">
        <v>0</v>
      </c>
      <c r="P37" s="23">
        <v>0</v>
      </c>
      <c r="Q37" s="23">
        <v>0</v>
      </c>
      <c r="R37" s="23">
        <v>0</v>
      </c>
    </row>
    <row r="38" spans="1:18" ht="30.6" x14ac:dyDescent="0.3">
      <c r="A38" s="20" t="s">
        <v>23</v>
      </c>
      <c r="B38" s="21" t="s">
        <v>24</v>
      </c>
      <c r="C38" s="22" t="s">
        <v>82</v>
      </c>
      <c r="D38" s="20" t="s">
        <v>31</v>
      </c>
      <c r="E38" s="20" t="s">
        <v>197</v>
      </c>
      <c r="F38" s="20" t="s">
        <v>27</v>
      </c>
      <c r="G38" s="21" t="s">
        <v>83</v>
      </c>
      <c r="H38" s="23">
        <v>14500000</v>
      </c>
      <c r="I38" s="23">
        <v>0</v>
      </c>
      <c r="J38" s="23">
        <v>0</v>
      </c>
      <c r="K38" s="23">
        <v>14500000</v>
      </c>
      <c r="L38" s="23">
        <v>0</v>
      </c>
      <c r="M38" s="23">
        <v>14500000</v>
      </c>
      <c r="N38" s="23">
        <v>0</v>
      </c>
      <c r="O38" s="23">
        <v>14500000</v>
      </c>
      <c r="P38" s="23">
        <v>4195131</v>
      </c>
      <c r="Q38" s="23">
        <v>4195131</v>
      </c>
      <c r="R38" s="23">
        <v>4195131</v>
      </c>
    </row>
    <row r="39" spans="1:18" x14ac:dyDescent="0.3">
      <c r="A39" s="20" t="s">
        <v>23</v>
      </c>
      <c r="B39" s="21" t="s">
        <v>24</v>
      </c>
      <c r="C39" s="22" t="s">
        <v>84</v>
      </c>
      <c r="D39" s="20" t="s">
        <v>26</v>
      </c>
      <c r="E39" s="20" t="s">
        <v>196</v>
      </c>
      <c r="F39" s="20" t="s">
        <v>27</v>
      </c>
      <c r="G39" s="21" t="s">
        <v>85</v>
      </c>
      <c r="H39" s="23">
        <v>0</v>
      </c>
      <c r="I39" s="23">
        <v>1379250</v>
      </c>
      <c r="J39" s="23">
        <v>189960</v>
      </c>
      <c r="K39" s="23">
        <v>1189290</v>
      </c>
      <c r="L39" s="23">
        <v>0</v>
      </c>
      <c r="M39" s="23">
        <v>1189290</v>
      </c>
      <c r="N39" s="23">
        <v>0</v>
      </c>
      <c r="O39" s="23">
        <v>1189290</v>
      </c>
      <c r="P39" s="23">
        <v>1189290</v>
      </c>
      <c r="Q39" s="23">
        <v>1189290</v>
      </c>
      <c r="R39" s="23">
        <v>1189290</v>
      </c>
    </row>
    <row r="40" spans="1:18" ht="30.6" x14ac:dyDescent="0.3">
      <c r="A40" s="20" t="s">
        <v>23</v>
      </c>
      <c r="B40" s="21" t="s">
        <v>24</v>
      </c>
      <c r="C40" s="22" t="s">
        <v>86</v>
      </c>
      <c r="D40" s="20" t="s">
        <v>26</v>
      </c>
      <c r="E40" s="20" t="s">
        <v>196</v>
      </c>
      <c r="F40" s="20" t="s">
        <v>27</v>
      </c>
      <c r="G40" s="21" t="s">
        <v>87</v>
      </c>
      <c r="H40" s="23">
        <v>283624</v>
      </c>
      <c r="I40" s="23">
        <v>2879306</v>
      </c>
      <c r="J40" s="23">
        <v>0</v>
      </c>
      <c r="K40" s="23">
        <v>3162930</v>
      </c>
      <c r="L40" s="23">
        <v>0</v>
      </c>
      <c r="M40" s="23">
        <v>2914759</v>
      </c>
      <c r="N40" s="23">
        <v>248171</v>
      </c>
      <c r="O40" s="23">
        <v>35453</v>
      </c>
      <c r="P40" s="23">
        <v>35453</v>
      </c>
      <c r="Q40" s="23">
        <v>35453</v>
      </c>
      <c r="R40" s="23">
        <v>35453</v>
      </c>
    </row>
    <row r="41" spans="1:18" x14ac:dyDescent="0.3">
      <c r="A41" s="20" t="s">
        <v>23</v>
      </c>
      <c r="B41" s="21" t="s">
        <v>24</v>
      </c>
      <c r="C41" s="22" t="s">
        <v>88</v>
      </c>
      <c r="D41" s="20" t="s">
        <v>26</v>
      </c>
      <c r="E41" s="20" t="s">
        <v>196</v>
      </c>
      <c r="F41" s="20" t="s">
        <v>27</v>
      </c>
      <c r="G41" s="21" t="s">
        <v>89</v>
      </c>
      <c r="H41" s="23">
        <v>567248</v>
      </c>
      <c r="I41" s="23">
        <v>3537639</v>
      </c>
      <c r="J41" s="23">
        <v>0</v>
      </c>
      <c r="K41" s="23">
        <v>4104887</v>
      </c>
      <c r="L41" s="23">
        <v>0</v>
      </c>
      <c r="M41" s="23">
        <v>3726130</v>
      </c>
      <c r="N41" s="23">
        <v>378757</v>
      </c>
      <c r="O41" s="23">
        <v>190506</v>
      </c>
      <c r="P41" s="23">
        <v>190506</v>
      </c>
      <c r="Q41" s="23">
        <v>190506</v>
      </c>
      <c r="R41" s="23">
        <v>190506</v>
      </c>
    </row>
    <row r="42" spans="1:18" x14ac:dyDescent="0.3">
      <c r="A42" s="20" t="s">
        <v>23</v>
      </c>
      <c r="B42" s="21" t="s">
        <v>24</v>
      </c>
      <c r="C42" s="22" t="s">
        <v>88</v>
      </c>
      <c r="D42" s="20" t="s">
        <v>31</v>
      </c>
      <c r="E42" s="20" t="s">
        <v>197</v>
      </c>
      <c r="F42" s="20" t="s">
        <v>27</v>
      </c>
      <c r="G42" s="21" t="s">
        <v>89</v>
      </c>
      <c r="H42" s="23">
        <v>0</v>
      </c>
      <c r="I42" s="23">
        <v>2228236</v>
      </c>
      <c r="J42" s="23">
        <v>0</v>
      </c>
      <c r="K42" s="23">
        <v>2228236</v>
      </c>
      <c r="L42" s="23">
        <v>0</v>
      </c>
      <c r="M42" s="23">
        <v>2228236</v>
      </c>
      <c r="N42" s="23">
        <v>0</v>
      </c>
      <c r="O42" s="23">
        <v>2228236</v>
      </c>
      <c r="P42" s="23">
        <v>0</v>
      </c>
      <c r="Q42" s="23">
        <v>0</v>
      </c>
      <c r="R42" s="23">
        <v>0</v>
      </c>
    </row>
    <row r="43" spans="1:18" ht="30.6" x14ac:dyDescent="0.3">
      <c r="A43" s="20" t="s">
        <v>23</v>
      </c>
      <c r="B43" s="21" t="s">
        <v>24</v>
      </c>
      <c r="C43" s="22" t="s">
        <v>90</v>
      </c>
      <c r="D43" s="20" t="s">
        <v>26</v>
      </c>
      <c r="E43" s="20" t="s">
        <v>196</v>
      </c>
      <c r="F43" s="20" t="s">
        <v>27</v>
      </c>
      <c r="G43" s="21" t="s">
        <v>91</v>
      </c>
      <c r="H43" s="23">
        <v>567240</v>
      </c>
      <c r="I43" s="23">
        <v>0</v>
      </c>
      <c r="J43" s="23">
        <v>0</v>
      </c>
      <c r="K43" s="23">
        <v>567240</v>
      </c>
      <c r="L43" s="23">
        <v>0</v>
      </c>
      <c r="M43" s="23">
        <v>72920</v>
      </c>
      <c r="N43" s="23">
        <v>494320</v>
      </c>
      <c r="O43" s="23">
        <v>72920</v>
      </c>
      <c r="P43" s="23">
        <v>70905</v>
      </c>
      <c r="Q43" s="23">
        <v>70905</v>
      </c>
      <c r="R43" s="23">
        <v>70905</v>
      </c>
    </row>
    <row r="44" spans="1:18" x14ac:dyDescent="0.3">
      <c r="A44" s="20" t="s">
        <v>23</v>
      </c>
      <c r="B44" s="21" t="s">
        <v>24</v>
      </c>
      <c r="C44" s="22" t="s">
        <v>92</v>
      </c>
      <c r="D44" s="20" t="s">
        <v>26</v>
      </c>
      <c r="E44" s="20" t="s">
        <v>196</v>
      </c>
      <c r="F44" s="20" t="s">
        <v>27</v>
      </c>
      <c r="G44" s="21" t="s">
        <v>93</v>
      </c>
      <c r="H44" s="23">
        <v>7000000</v>
      </c>
      <c r="I44" s="23">
        <v>682330</v>
      </c>
      <c r="J44" s="23">
        <v>4719255</v>
      </c>
      <c r="K44" s="23">
        <v>2963075</v>
      </c>
      <c r="L44" s="23">
        <v>0</v>
      </c>
      <c r="M44" s="23">
        <v>1046250</v>
      </c>
      <c r="N44" s="23">
        <v>1916825</v>
      </c>
      <c r="O44" s="23">
        <v>546250</v>
      </c>
      <c r="P44" s="23">
        <v>546250</v>
      </c>
      <c r="Q44" s="23">
        <v>546250</v>
      </c>
      <c r="R44" s="23">
        <v>546250</v>
      </c>
    </row>
    <row r="45" spans="1:18" ht="20.399999999999999" x14ac:dyDescent="0.3">
      <c r="A45" s="20" t="s">
        <v>23</v>
      </c>
      <c r="B45" s="21" t="s">
        <v>24</v>
      </c>
      <c r="C45" s="22" t="s">
        <v>94</v>
      </c>
      <c r="D45" s="20" t="s">
        <v>26</v>
      </c>
      <c r="E45" s="20" t="s">
        <v>196</v>
      </c>
      <c r="F45" s="20" t="s">
        <v>27</v>
      </c>
      <c r="G45" s="21" t="s">
        <v>95</v>
      </c>
      <c r="H45" s="23">
        <v>5029290</v>
      </c>
      <c r="I45" s="23">
        <v>0</v>
      </c>
      <c r="J45" s="23">
        <v>2400002</v>
      </c>
      <c r="K45" s="23">
        <v>2629288</v>
      </c>
      <c r="L45" s="23">
        <v>0</v>
      </c>
      <c r="M45" s="23">
        <v>726561</v>
      </c>
      <c r="N45" s="23">
        <v>1902727</v>
      </c>
      <c r="O45" s="23">
        <v>726561</v>
      </c>
      <c r="P45" s="23">
        <v>726561</v>
      </c>
      <c r="Q45" s="23">
        <v>726561</v>
      </c>
      <c r="R45" s="23">
        <v>726561</v>
      </c>
    </row>
    <row r="46" spans="1:18" ht="20.399999999999999" x14ac:dyDescent="0.3">
      <c r="A46" s="20" t="s">
        <v>23</v>
      </c>
      <c r="B46" s="21" t="s">
        <v>24</v>
      </c>
      <c r="C46" s="22" t="s">
        <v>96</v>
      </c>
      <c r="D46" s="20" t="s">
        <v>26</v>
      </c>
      <c r="E46" s="20" t="s">
        <v>196</v>
      </c>
      <c r="F46" s="20" t="s">
        <v>27</v>
      </c>
      <c r="G46" s="21" t="s">
        <v>97</v>
      </c>
      <c r="H46" s="23">
        <v>0</v>
      </c>
      <c r="I46" s="23">
        <v>2475400</v>
      </c>
      <c r="J46" s="23">
        <v>178500</v>
      </c>
      <c r="K46" s="23">
        <v>2296900</v>
      </c>
      <c r="L46" s="23">
        <v>0</v>
      </c>
      <c r="M46" s="23">
        <v>1511350</v>
      </c>
      <c r="N46" s="23">
        <v>785550</v>
      </c>
      <c r="O46" s="23">
        <v>1511350</v>
      </c>
      <c r="P46" s="23">
        <v>1511350</v>
      </c>
      <c r="Q46" s="23">
        <v>1511350</v>
      </c>
      <c r="R46" s="23">
        <v>1511350</v>
      </c>
    </row>
    <row r="47" spans="1:18" ht="20.399999999999999" x14ac:dyDescent="0.3">
      <c r="A47" s="20" t="s">
        <v>23</v>
      </c>
      <c r="B47" s="21" t="s">
        <v>24</v>
      </c>
      <c r="C47" s="22" t="s">
        <v>98</v>
      </c>
      <c r="D47" s="20" t="s">
        <v>26</v>
      </c>
      <c r="E47" s="20" t="s">
        <v>196</v>
      </c>
      <c r="F47" s="20" t="s">
        <v>27</v>
      </c>
      <c r="G47" s="21" t="s">
        <v>99</v>
      </c>
      <c r="H47" s="23">
        <v>8000000</v>
      </c>
      <c r="I47" s="23">
        <v>0</v>
      </c>
      <c r="J47" s="23">
        <v>4831755</v>
      </c>
      <c r="K47" s="23">
        <v>3168245</v>
      </c>
      <c r="L47" s="23">
        <v>0</v>
      </c>
      <c r="M47" s="23">
        <v>3168245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ht="20.399999999999999" x14ac:dyDescent="0.3">
      <c r="A48" s="20" t="s">
        <v>23</v>
      </c>
      <c r="B48" s="21" t="s">
        <v>24</v>
      </c>
      <c r="C48" s="22" t="s">
        <v>100</v>
      </c>
      <c r="D48" s="20" t="s">
        <v>26</v>
      </c>
      <c r="E48" s="20" t="s">
        <v>196</v>
      </c>
      <c r="F48" s="20" t="s">
        <v>27</v>
      </c>
      <c r="G48" s="21" t="s">
        <v>101</v>
      </c>
      <c r="H48" s="23">
        <v>2400000</v>
      </c>
      <c r="I48" s="23">
        <v>178500</v>
      </c>
      <c r="J48" s="23">
        <v>1695400</v>
      </c>
      <c r="K48" s="23">
        <v>883100</v>
      </c>
      <c r="L48" s="23">
        <v>0</v>
      </c>
      <c r="M48" s="23">
        <v>883100</v>
      </c>
      <c r="N48" s="23">
        <v>0</v>
      </c>
      <c r="O48" s="23">
        <v>883100</v>
      </c>
      <c r="P48" s="23">
        <v>883100</v>
      </c>
      <c r="Q48" s="23">
        <v>883100</v>
      </c>
      <c r="R48" s="23">
        <v>883100</v>
      </c>
    </row>
    <row r="49" spans="1:18" ht="20.399999999999999" x14ac:dyDescent="0.3">
      <c r="A49" s="20" t="s">
        <v>23</v>
      </c>
      <c r="B49" s="21" t="s">
        <v>24</v>
      </c>
      <c r="C49" s="22" t="s">
        <v>100</v>
      </c>
      <c r="D49" s="20" t="s">
        <v>31</v>
      </c>
      <c r="E49" s="20" t="s">
        <v>197</v>
      </c>
      <c r="F49" s="20" t="s">
        <v>27</v>
      </c>
      <c r="G49" s="21" t="s">
        <v>101</v>
      </c>
      <c r="H49" s="23">
        <v>30000000</v>
      </c>
      <c r="I49" s="23">
        <v>8750738</v>
      </c>
      <c r="J49" s="23">
        <v>0</v>
      </c>
      <c r="K49" s="23">
        <v>38750738</v>
      </c>
      <c r="L49" s="23">
        <v>0</v>
      </c>
      <c r="M49" s="23">
        <v>6510409</v>
      </c>
      <c r="N49" s="23">
        <v>32240329</v>
      </c>
      <c r="O49" s="23">
        <v>6510409</v>
      </c>
      <c r="P49" s="23">
        <v>0</v>
      </c>
      <c r="Q49" s="23">
        <v>0</v>
      </c>
      <c r="R49" s="23">
        <v>0</v>
      </c>
    </row>
    <row r="50" spans="1:18" ht="20.399999999999999" x14ac:dyDescent="0.3">
      <c r="A50" s="20" t="s">
        <v>23</v>
      </c>
      <c r="B50" s="21" t="s">
        <v>24</v>
      </c>
      <c r="C50" s="22" t="s">
        <v>102</v>
      </c>
      <c r="D50" s="20" t="s">
        <v>26</v>
      </c>
      <c r="E50" s="20" t="s">
        <v>196</v>
      </c>
      <c r="F50" s="20" t="s">
        <v>27</v>
      </c>
      <c r="G50" s="21" t="s">
        <v>103</v>
      </c>
      <c r="H50" s="23">
        <v>0</v>
      </c>
      <c r="I50" s="23">
        <v>378215</v>
      </c>
      <c r="J50" s="23">
        <v>0</v>
      </c>
      <c r="K50" s="23">
        <v>378215</v>
      </c>
      <c r="L50" s="23">
        <v>0</v>
      </c>
      <c r="M50" s="23">
        <v>378215</v>
      </c>
      <c r="N50" s="23">
        <v>0</v>
      </c>
      <c r="O50" s="23">
        <v>378215</v>
      </c>
      <c r="P50" s="23">
        <v>378215</v>
      </c>
      <c r="Q50" s="23">
        <v>378215</v>
      </c>
      <c r="R50" s="23">
        <v>378215</v>
      </c>
    </row>
    <row r="51" spans="1:18" ht="20.399999999999999" x14ac:dyDescent="0.3">
      <c r="A51" s="20" t="s">
        <v>23</v>
      </c>
      <c r="B51" s="21" t="s">
        <v>24</v>
      </c>
      <c r="C51" s="22" t="s">
        <v>102</v>
      </c>
      <c r="D51" s="20" t="s">
        <v>31</v>
      </c>
      <c r="E51" s="20" t="s">
        <v>197</v>
      </c>
      <c r="F51" s="20" t="s">
        <v>27</v>
      </c>
      <c r="G51" s="21" t="s">
        <v>103</v>
      </c>
      <c r="H51" s="23">
        <v>0</v>
      </c>
      <c r="I51" s="23">
        <v>928585</v>
      </c>
      <c r="J51" s="23">
        <v>0</v>
      </c>
      <c r="K51" s="23">
        <v>928585</v>
      </c>
      <c r="L51" s="23">
        <v>0</v>
      </c>
      <c r="M51" s="23">
        <v>928585</v>
      </c>
      <c r="N51" s="23">
        <v>0</v>
      </c>
      <c r="O51" s="23">
        <v>928585</v>
      </c>
      <c r="P51" s="23">
        <v>722644</v>
      </c>
      <c r="Q51" s="23">
        <v>722644</v>
      </c>
      <c r="R51" s="23">
        <v>722644</v>
      </c>
    </row>
    <row r="52" spans="1:18" x14ac:dyDescent="0.3">
      <c r="A52" s="20" t="s">
        <v>23</v>
      </c>
      <c r="B52" s="21" t="s">
        <v>24</v>
      </c>
      <c r="C52" s="22" t="s">
        <v>104</v>
      </c>
      <c r="D52" s="20" t="s">
        <v>26</v>
      </c>
      <c r="E52" s="20" t="s">
        <v>196</v>
      </c>
      <c r="F52" s="20" t="s">
        <v>27</v>
      </c>
      <c r="G52" s="21" t="s">
        <v>105</v>
      </c>
      <c r="H52" s="23">
        <v>0</v>
      </c>
      <c r="I52" s="23">
        <v>149812</v>
      </c>
      <c r="J52" s="23">
        <v>0</v>
      </c>
      <c r="K52" s="23">
        <v>149812</v>
      </c>
      <c r="L52" s="23">
        <v>0</v>
      </c>
      <c r="M52" s="23">
        <v>0</v>
      </c>
      <c r="N52" s="23">
        <v>149812</v>
      </c>
      <c r="O52" s="23">
        <v>0</v>
      </c>
      <c r="P52" s="23">
        <v>0</v>
      </c>
      <c r="Q52" s="23">
        <v>0</v>
      </c>
      <c r="R52" s="23">
        <v>0</v>
      </c>
    </row>
    <row r="53" spans="1:18" x14ac:dyDescent="0.3">
      <c r="A53" s="20" t="s">
        <v>23</v>
      </c>
      <c r="B53" s="21" t="s">
        <v>24</v>
      </c>
      <c r="C53" s="22" t="s">
        <v>104</v>
      </c>
      <c r="D53" s="20" t="s">
        <v>31</v>
      </c>
      <c r="E53" s="20" t="s">
        <v>197</v>
      </c>
      <c r="F53" s="20" t="s">
        <v>27</v>
      </c>
      <c r="G53" s="21" t="s">
        <v>105</v>
      </c>
      <c r="H53" s="23">
        <v>0</v>
      </c>
      <c r="I53" s="23">
        <v>123112292</v>
      </c>
      <c r="J53" s="23">
        <v>0</v>
      </c>
      <c r="K53" s="23">
        <v>123112292</v>
      </c>
      <c r="L53" s="23">
        <v>0</v>
      </c>
      <c r="M53" s="23">
        <v>123112292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</row>
    <row r="54" spans="1:18" ht="20.399999999999999" x14ac:dyDescent="0.3">
      <c r="A54" s="20" t="s">
        <v>23</v>
      </c>
      <c r="B54" s="21" t="s">
        <v>24</v>
      </c>
      <c r="C54" s="22" t="s">
        <v>106</v>
      </c>
      <c r="D54" s="20" t="s">
        <v>26</v>
      </c>
      <c r="E54" s="20" t="s">
        <v>196</v>
      </c>
      <c r="F54" s="20" t="s">
        <v>27</v>
      </c>
      <c r="G54" s="21" t="s">
        <v>107</v>
      </c>
      <c r="H54" s="23">
        <v>90000000</v>
      </c>
      <c r="I54" s="23">
        <v>1639480</v>
      </c>
      <c r="J54" s="23">
        <v>9967996</v>
      </c>
      <c r="K54" s="23">
        <v>81671484</v>
      </c>
      <c r="L54" s="23">
        <v>0</v>
      </c>
      <c r="M54" s="23">
        <v>81363591</v>
      </c>
      <c r="N54" s="23">
        <v>307893</v>
      </c>
      <c r="O54" s="23">
        <v>81363591</v>
      </c>
      <c r="P54" s="23">
        <v>62328503</v>
      </c>
      <c r="Q54" s="23">
        <v>62328503</v>
      </c>
      <c r="R54" s="23">
        <v>62328503</v>
      </c>
    </row>
    <row r="55" spans="1:18" ht="20.399999999999999" x14ac:dyDescent="0.3">
      <c r="A55" s="20" t="s">
        <v>23</v>
      </c>
      <c r="B55" s="21" t="s">
        <v>24</v>
      </c>
      <c r="C55" s="22" t="s">
        <v>106</v>
      </c>
      <c r="D55" s="20" t="s">
        <v>31</v>
      </c>
      <c r="E55" s="20" t="s">
        <v>197</v>
      </c>
      <c r="F55" s="20" t="s">
        <v>27</v>
      </c>
      <c r="G55" s="21" t="s">
        <v>107</v>
      </c>
      <c r="H55" s="23">
        <v>162121400</v>
      </c>
      <c r="I55" s="23">
        <v>0</v>
      </c>
      <c r="J55" s="23">
        <v>37220464</v>
      </c>
      <c r="K55" s="23">
        <v>124900936</v>
      </c>
      <c r="L55" s="23">
        <v>0</v>
      </c>
      <c r="M55" s="23">
        <v>17955000</v>
      </c>
      <c r="N55" s="23">
        <v>106945936</v>
      </c>
      <c r="O55" s="23">
        <v>17955000</v>
      </c>
      <c r="P55" s="23">
        <v>0</v>
      </c>
      <c r="Q55" s="23">
        <v>0</v>
      </c>
      <c r="R55" s="23">
        <v>0</v>
      </c>
    </row>
    <row r="56" spans="1:18" x14ac:dyDescent="0.3">
      <c r="A56" s="20" t="s">
        <v>23</v>
      </c>
      <c r="B56" s="21" t="s">
        <v>24</v>
      </c>
      <c r="C56" s="22" t="s">
        <v>108</v>
      </c>
      <c r="D56" s="20" t="s">
        <v>26</v>
      </c>
      <c r="E56" s="20" t="s">
        <v>196</v>
      </c>
      <c r="F56" s="20" t="s">
        <v>27</v>
      </c>
      <c r="G56" s="21" t="s">
        <v>109</v>
      </c>
      <c r="H56" s="23">
        <v>12382210</v>
      </c>
      <c r="I56" s="23">
        <v>0</v>
      </c>
      <c r="J56" s="23">
        <v>12382210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</row>
    <row r="57" spans="1:18" x14ac:dyDescent="0.3">
      <c r="A57" s="20" t="s">
        <v>23</v>
      </c>
      <c r="B57" s="21" t="s">
        <v>24</v>
      </c>
      <c r="C57" s="22" t="s">
        <v>108</v>
      </c>
      <c r="D57" s="20" t="s">
        <v>31</v>
      </c>
      <c r="E57" s="20" t="s">
        <v>197</v>
      </c>
      <c r="F57" s="20" t="s">
        <v>27</v>
      </c>
      <c r="G57" s="21" t="s">
        <v>109</v>
      </c>
      <c r="H57" s="23">
        <v>2000000</v>
      </c>
      <c r="I57" s="23">
        <v>0</v>
      </c>
      <c r="J57" s="23">
        <v>2000000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</row>
    <row r="58" spans="1:18" x14ac:dyDescent="0.3">
      <c r="A58" s="20" t="s">
        <v>23</v>
      </c>
      <c r="B58" s="21" t="s">
        <v>24</v>
      </c>
      <c r="C58" s="22" t="s">
        <v>110</v>
      </c>
      <c r="D58" s="20" t="s">
        <v>26</v>
      </c>
      <c r="E58" s="20" t="s">
        <v>196</v>
      </c>
      <c r="F58" s="20" t="s">
        <v>27</v>
      </c>
      <c r="G58" s="21" t="s">
        <v>111</v>
      </c>
      <c r="H58" s="23">
        <v>3000000</v>
      </c>
      <c r="I58" s="23">
        <v>0</v>
      </c>
      <c r="J58" s="23">
        <v>0</v>
      </c>
      <c r="K58" s="23">
        <v>3000000</v>
      </c>
      <c r="L58" s="23">
        <v>0</v>
      </c>
      <c r="M58" s="23">
        <v>0</v>
      </c>
      <c r="N58" s="23">
        <v>3000000</v>
      </c>
      <c r="O58" s="23">
        <v>0</v>
      </c>
      <c r="P58" s="23">
        <v>0</v>
      </c>
      <c r="Q58" s="23">
        <v>0</v>
      </c>
      <c r="R58" s="23">
        <v>0</v>
      </c>
    </row>
    <row r="59" spans="1:18" ht="30.6" x14ac:dyDescent="0.3">
      <c r="A59" s="20" t="s">
        <v>23</v>
      </c>
      <c r="B59" s="21" t="s">
        <v>24</v>
      </c>
      <c r="C59" s="22" t="s">
        <v>112</v>
      </c>
      <c r="D59" s="20" t="s">
        <v>26</v>
      </c>
      <c r="E59" s="20" t="s">
        <v>196</v>
      </c>
      <c r="F59" s="20" t="s">
        <v>27</v>
      </c>
      <c r="G59" s="21" t="s">
        <v>113</v>
      </c>
      <c r="H59" s="23">
        <v>110319287</v>
      </c>
      <c r="I59" s="23">
        <v>0</v>
      </c>
      <c r="J59" s="23">
        <v>0</v>
      </c>
      <c r="K59" s="23">
        <v>110319287</v>
      </c>
      <c r="L59" s="23">
        <v>0</v>
      </c>
      <c r="M59" s="23">
        <v>110319287</v>
      </c>
      <c r="N59" s="23">
        <v>0</v>
      </c>
      <c r="O59" s="23">
        <v>94862641</v>
      </c>
      <c r="P59" s="23">
        <v>91132101</v>
      </c>
      <c r="Q59" s="23">
        <v>91132101</v>
      </c>
      <c r="R59" s="23">
        <v>91132101</v>
      </c>
    </row>
    <row r="60" spans="1:18" ht="20.399999999999999" x14ac:dyDescent="0.3">
      <c r="A60" s="20" t="s">
        <v>23</v>
      </c>
      <c r="B60" s="21" t="s">
        <v>24</v>
      </c>
      <c r="C60" s="22" t="s">
        <v>114</v>
      </c>
      <c r="D60" s="20" t="s">
        <v>26</v>
      </c>
      <c r="E60" s="20" t="s">
        <v>196</v>
      </c>
      <c r="F60" s="20" t="s">
        <v>27</v>
      </c>
      <c r="G60" s="21" t="s">
        <v>115</v>
      </c>
      <c r="H60" s="23">
        <v>107459407</v>
      </c>
      <c r="I60" s="23">
        <v>11933644</v>
      </c>
      <c r="J60" s="23">
        <v>115207</v>
      </c>
      <c r="K60" s="23">
        <v>119277844</v>
      </c>
      <c r="L60" s="23">
        <v>0</v>
      </c>
      <c r="M60" s="23">
        <v>118748594</v>
      </c>
      <c r="N60" s="23">
        <v>529250</v>
      </c>
      <c r="O60" s="23">
        <v>118720774</v>
      </c>
      <c r="P60" s="23">
        <v>63982509</v>
      </c>
      <c r="Q60" s="23">
        <v>63982509</v>
      </c>
      <c r="R60" s="23">
        <v>63982509</v>
      </c>
    </row>
    <row r="61" spans="1:18" ht="20.399999999999999" x14ac:dyDescent="0.3">
      <c r="A61" s="20" t="s">
        <v>23</v>
      </c>
      <c r="B61" s="21" t="s">
        <v>24</v>
      </c>
      <c r="C61" s="22" t="s">
        <v>114</v>
      </c>
      <c r="D61" s="20" t="s">
        <v>31</v>
      </c>
      <c r="E61" s="20" t="s">
        <v>197</v>
      </c>
      <c r="F61" s="20" t="s">
        <v>27</v>
      </c>
      <c r="G61" s="21" t="s">
        <v>115</v>
      </c>
      <c r="H61" s="23">
        <v>11690000</v>
      </c>
      <c r="I61" s="23">
        <v>0</v>
      </c>
      <c r="J61" s="23">
        <v>0</v>
      </c>
      <c r="K61" s="23">
        <v>11690000</v>
      </c>
      <c r="L61" s="23">
        <v>0</v>
      </c>
      <c r="M61" s="23">
        <v>11690000</v>
      </c>
      <c r="N61" s="23">
        <v>0</v>
      </c>
      <c r="O61" s="23">
        <v>10961333.369999999</v>
      </c>
      <c r="P61" s="23">
        <v>10961333.369999999</v>
      </c>
      <c r="Q61" s="23">
        <v>10961333.369999999</v>
      </c>
      <c r="R61" s="23">
        <v>10961333.369999999</v>
      </c>
    </row>
    <row r="62" spans="1:18" x14ac:dyDescent="0.3">
      <c r="A62" s="20" t="s">
        <v>23</v>
      </c>
      <c r="B62" s="21" t="s">
        <v>24</v>
      </c>
      <c r="C62" s="22" t="s">
        <v>116</v>
      </c>
      <c r="D62" s="20" t="s">
        <v>26</v>
      </c>
      <c r="E62" s="20" t="s">
        <v>196</v>
      </c>
      <c r="F62" s="20" t="s">
        <v>27</v>
      </c>
      <c r="G62" s="21" t="s">
        <v>117</v>
      </c>
      <c r="H62" s="23">
        <v>66639868</v>
      </c>
      <c r="I62" s="23">
        <v>0</v>
      </c>
      <c r="J62" s="23">
        <v>0</v>
      </c>
      <c r="K62" s="23">
        <v>66639868</v>
      </c>
      <c r="L62" s="23">
        <v>0</v>
      </c>
      <c r="M62" s="23">
        <v>66639868</v>
      </c>
      <c r="N62" s="23">
        <v>0</v>
      </c>
      <c r="O62" s="23">
        <v>66639868</v>
      </c>
      <c r="P62" s="23">
        <v>64520549</v>
      </c>
      <c r="Q62" s="23">
        <v>64520549</v>
      </c>
      <c r="R62" s="23">
        <v>64520549</v>
      </c>
    </row>
    <row r="63" spans="1:18" x14ac:dyDescent="0.3">
      <c r="A63" s="20" t="s">
        <v>23</v>
      </c>
      <c r="B63" s="21" t="s">
        <v>24</v>
      </c>
      <c r="C63" s="22" t="s">
        <v>116</v>
      </c>
      <c r="D63" s="20" t="s">
        <v>31</v>
      </c>
      <c r="E63" s="20" t="s">
        <v>197</v>
      </c>
      <c r="F63" s="20" t="s">
        <v>27</v>
      </c>
      <c r="G63" s="21" t="s">
        <v>117</v>
      </c>
      <c r="H63" s="23">
        <v>177646829</v>
      </c>
      <c r="I63" s="23">
        <v>0</v>
      </c>
      <c r="J63" s="23">
        <v>21135807</v>
      </c>
      <c r="K63" s="23">
        <v>156511022</v>
      </c>
      <c r="L63" s="23">
        <v>0</v>
      </c>
      <c r="M63" s="23">
        <v>152138679</v>
      </c>
      <c r="N63" s="23">
        <v>4372343</v>
      </c>
      <c r="O63" s="23">
        <v>152138679</v>
      </c>
      <c r="P63" s="23">
        <v>112989638</v>
      </c>
      <c r="Q63" s="23">
        <v>112989638</v>
      </c>
      <c r="R63" s="23">
        <v>112989638</v>
      </c>
    </row>
    <row r="64" spans="1:18" ht="20.399999999999999" x14ac:dyDescent="0.3">
      <c r="A64" s="20" t="s">
        <v>23</v>
      </c>
      <c r="B64" s="21" t="s">
        <v>24</v>
      </c>
      <c r="C64" s="22" t="s">
        <v>118</v>
      </c>
      <c r="D64" s="20" t="s">
        <v>26</v>
      </c>
      <c r="E64" s="20" t="s">
        <v>196</v>
      </c>
      <c r="F64" s="20" t="s">
        <v>27</v>
      </c>
      <c r="G64" s="21" t="s">
        <v>119</v>
      </c>
      <c r="H64" s="23">
        <v>5236800</v>
      </c>
      <c r="I64" s="23">
        <v>5000000</v>
      </c>
      <c r="J64" s="23">
        <v>0</v>
      </c>
      <c r="K64" s="23">
        <v>10236800</v>
      </c>
      <c r="L64" s="23">
        <v>0</v>
      </c>
      <c r="M64" s="23">
        <v>9279240</v>
      </c>
      <c r="N64" s="23">
        <v>957560</v>
      </c>
      <c r="O64" s="23">
        <v>9279240</v>
      </c>
      <c r="P64" s="23">
        <v>9279240</v>
      </c>
      <c r="Q64" s="23">
        <v>9279240</v>
      </c>
      <c r="R64" s="23">
        <v>9279240</v>
      </c>
    </row>
    <row r="65" spans="1:18" ht="20.399999999999999" x14ac:dyDescent="0.3">
      <c r="A65" s="20" t="s">
        <v>23</v>
      </c>
      <c r="B65" s="21" t="s">
        <v>24</v>
      </c>
      <c r="C65" s="22" t="s">
        <v>118</v>
      </c>
      <c r="D65" s="20" t="s">
        <v>31</v>
      </c>
      <c r="E65" s="20" t="s">
        <v>197</v>
      </c>
      <c r="F65" s="20" t="s">
        <v>27</v>
      </c>
      <c r="G65" s="21" t="s">
        <v>119</v>
      </c>
      <c r="H65" s="23">
        <v>189711246</v>
      </c>
      <c r="I65" s="23">
        <v>0</v>
      </c>
      <c r="J65" s="23">
        <v>11008298</v>
      </c>
      <c r="K65" s="23">
        <v>178702948</v>
      </c>
      <c r="L65" s="23">
        <v>0</v>
      </c>
      <c r="M65" s="23">
        <v>153742191</v>
      </c>
      <c r="N65" s="23">
        <v>24960757</v>
      </c>
      <c r="O65" s="23">
        <v>153742191</v>
      </c>
      <c r="P65" s="23">
        <v>87667089</v>
      </c>
      <c r="Q65" s="23">
        <v>87667089</v>
      </c>
      <c r="R65" s="23">
        <v>87667089</v>
      </c>
    </row>
    <row r="66" spans="1:18" ht="30.6" x14ac:dyDescent="0.3">
      <c r="A66" s="20" t="s">
        <v>23</v>
      </c>
      <c r="B66" s="21" t="s">
        <v>24</v>
      </c>
      <c r="C66" s="22" t="s">
        <v>120</v>
      </c>
      <c r="D66" s="20" t="s">
        <v>26</v>
      </c>
      <c r="E66" s="20" t="s">
        <v>196</v>
      </c>
      <c r="F66" s="20" t="s">
        <v>27</v>
      </c>
      <c r="G66" s="21" t="s">
        <v>121</v>
      </c>
      <c r="H66" s="23">
        <v>79138973</v>
      </c>
      <c r="I66" s="23">
        <v>0</v>
      </c>
      <c r="J66" s="23">
        <v>1333320</v>
      </c>
      <c r="K66" s="23">
        <v>77805653</v>
      </c>
      <c r="L66" s="23">
        <v>0</v>
      </c>
      <c r="M66" s="23">
        <v>63052601.079999998</v>
      </c>
      <c r="N66" s="23">
        <v>14753051.92</v>
      </c>
      <c r="O66" s="23">
        <v>50623064.079999998</v>
      </c>
      <c r="P66" s="23">
        <v>47420060.740000002</v>
      </c>
      <c r="Q66" s="23">
        <v>47420060.740000002</v>
      </c>
      <c r="R66" s="23">
        <v>47420060.740000002</v>
      </c>
    </row>
    <row r="67" spans="1:18" x14ac:dyDescent="0.3">
      <c r="A67" s="20" t="s">
        <v>23</v>
      </c>
      <c r="B67" s="21" t="s">
        <v>24</v>
      </c>
      <c r="C67" s="22" t="s">
        <v>122</v>
      </c>
      <c r="D67" s="20" t="s">
        <v>26</v>
      </c>
      <c r="E67" s="20" t="s">
        <v>196</v>
      </c>
      <c r="F67" s="20" t="s">
        <v>27</v>
      </c>
      <c r="G67" s="21" t="s">
        <v>123</v>
      </c>
      <c r="H67" s="23">
        <v>282028848</v>
      </c>
      <c r="I67" s="23">
        <v>0</v>
      </c>
      <c r="J67" s="23">
        <v>149812</v>
      </c>
      <c r="K67" s="23">
        <v>281879036</v>
      </c>
      <c r="L67" s="23">
        <v>0</v>
      </c>
      <c r="M67" s="23">
        <v>281879036</v>
      </c>
      <c r="N67" s="23">
        <v>0</v>
      </c>
      <c r="O67" s="23">
        <v>281879036</v>
      </c>
      <c r="P67" s="23">
        <v>277701840</v>
      </c>
      <c r="Q67" s="23">
        <v>277701840</v>
      </c>
      <c r="R67" s="23">
        <v>277701840</v>
      </c>
    </row>
    <row r="68" spans="1:18" x14ac:dyDescent="0.3">
      <c r="A68" s="20" t="s">
        <v>23</v>
      </c>
      <c r="B68" s="21" t="s">
        <v>24</v>
      </c>
      <c r="C68" s="22" t="s">
        <v>122</v>
      </c>
      <c r="D68" s="20" t="s">
        <v>31</v>
      </c>
      <c r="E68" s="20" t="s">
        <v>197</v>
      </c>
      <c r="F68" s="20" t="s">
        <v>27</v>
      </c>
      <c r="G68" s="21" t="s">
        <v>123</v>
      </c>
      <c r="H68" s="23">
        <v>548004348</v>
      </c>
      <c r="I68" s="23">
        <v>60686970.030000001</v>
      </c>
      <c r="J68" s="23">
        <v>115612292</v>
      </c>
      <c r="K68" s="23">
        <v>493079026.02999997</v>
      </c>
      <c r="L68" s="23">
        <v>0</v>
      </c>
      <c r="M68" s="23">
        <v>490917720.02999997</v>
      </c>
      <c r="N68" s="23">
        <v>2161306</v>
      </c>
      <c r="O68" s="23">
        <v>490917720.02999997</v>
      </c>
      <c r="P68" s="23">
        <v>377675022.18000001</v>
      </c>
      <c r="Q68" s="23">
        <v>377675022.18000001</v>
      </c>
      <c r="R68" s="23">
        <v>377675022.18000001</v>
      </c>
    </row>
    <row r="69" spans="1:18" ht="40.799999999999997" x14ac:dyDescent="0.3">
      <c r="A69" s="20" t="s">
        <v>23</v>
      </c>
      <c r="B69" s="21" t="s">
        <v>24</v>
      </c>
      <c r="C69" s="22" t="s">
        <v>124</v>
      </c>
      <c r="D69" s="20" t="s">
        <v>26</v>
      </c>
      <c r="E69" s="20" t="s">
        <v>196</v>
      </c>
      <c r="F69" s="20" t="s">
        <v>27</v>
      </c>
      <c r="G69" s="21" t="s">
        <v>125</v>
      </c>
      <c r="H69" s="23">
        <v>3006489</v>
      </c>
      <c r="I69" s="23">
        <v>204663</v>
      </c>
      <c r="J69" s="23">
        <v>0</v>
      </c>
      <c r="K69" s="23">
        <v>3211152</v>
      </c>
      <c r="L69" s="23">
        <v>0</v>
      </c>
      <c r="M69" s="23">
        <v>890394</v>
      </c>
      <c r="N69" s="23">
        <v>2320758</v>
      </c>
      <c r="O69" s="23">
        <v>890394</v>
      </c>
      <c r="P69" s="23">
        <v>890394</v>
      </c>
      <c r="Q69" s="23">
        <v>890394</v>
      </c>
      <c r="R69" s="23">
        <v>890394</v>
      </c>
    </row>
    <row r="70" spans="1:18" ht="40.799999999999997" x14ac:dyDescent="0.3">
      <c r="A70" s="20" t="s">
        <v>23</v>
      </c>
      <c r="B70" s="21" t="s">
        <v>24</v>
      </c>
      <c r="C70" s="22" t="s">
        <v>124</v>
      </c>
      <c r="D70" s="20" t="s">
        <v>31</v>
      </c>
      <c r="E70" s="20" t="s">
        <v>197</v>
      </c>
      <c r="F70" s="20" t="s">
        <v>27</v>
      </c>
      <c r="G70" s="21" t="s">
        <v>125</v>
      </c>
      <c r="H70" s="23">
        <v>66019856</v>
      </c>
      <c r="I70" s="23">
        <v>0</v>
      </c>
      <c r="J70" s="23">
        <v>12442351.029999999</v>
      </c>
      <c r="K70" s="23">
        <v>53577504.969999999</v>
      </c>
      <c r="L70" s="23">
        <v>0</v>
      </c>
      <c r="M70" s="23">
        <v>26541955</v>
      </c>
      <c r="N70" s="23">
        <v>27035549.969999999</v>
      </c>
      <c r="O70" s="23">
        <v>26541955</v>
      </c>
      <c r="P70" s="23">
        <v>7628435</v>
      </c>
      <c r="Q70" s="23">
        <v>7628435</v>
      </c>
      <c r="R70" s="23">
        <v>7628435</v>
      </c>
    </row>
    <row r="71" spans="1:18" ht="30.6" x14ac:dyDescent="0.3">
      <c r="A71" s="20" t="s">
        <v>23</v>
      </c>
      <c r="B71" s="21" t="s">
        <v>24</v>
      </c>
      <c r="C71" s="22" t="s">
        <v>126</v>
      </c>
      <c r="D71" s="20" t="s">
        <v>26</v>
      </c>
      <c r="E71" s="20" t="s">
        <v>196</v>
      </c>
      <c r="F71" s="20" t="s">
        <v>27</v>
      </c>
      <c r="G71" s="21" t="s">
        <v>127</v>
      </c>
      <c r="H71" s="23">
        <v>20000000</v>
      </c>
      <c r="I71" s="23">
        <v>0</v>
      </c>
      <c r="J71" s="23">
        <v>4081476</v>
      </c>
      <c r="K71" s="23">
        <v>15918524</v>
      </c>
      <c r="L71" s="23">
        <v>0</v>
      </c>
      <c r="M71" s="23">
        <v>15805100</v>
      </c>
      <c r="N71" s="23">
        <v>113424</v>
      </c>
      <c r="O71" s="23">
        <v>15805100</v>
      </c>
      <c r="P71" s="23">
        <v>2689807</v>
      </c>
      <c r="Q71" s="23">
        <v>2689807</v>
      </c>
      <c r="R71" s="23">
        <v>2689807</v>
      </c>
    </row>
    <row r="72" spans="1:18" ht="30.6" x14ac:dyDescent="0.3">
      <c r="A72" s="20" t="s">
        <v>23</v>
      </c>
      <c r="B72" s="21" t="s">
        <v>24</v>
      </c>
      <c r="C72" s="22" t="s">
        <v>126</v>
      </c>
      <c r="D72" s="20" t="s">
        <v>31</v>
      </c>
      <c r="E72" s="20" t="s">
        <v>197</v>
      </c>
      <c r="F72" s="20" t="s">
        <v>27</v>
      </c>
      <c r="G72" s="21" t="s">
        <v>127</v>
      </c>
      <c r="H72" s="23">
        <v>5000000</v>
      </c>
      <c r="I72" s="23">
        <v>0</v>
      </c>
      <c r="J72" s="23">
        <v>0</v>
      </c>
      <c r="K72" s="23">
        <v>5000000</v>
      </c>
      <c r="L72" s="23">
        <v>0</v>
      </c>
      <c r="M72" s="23">
        <v>0</v>
      </c>
      <c r="N72" s="23">
        <v>5000000</v>
      </c>
      <c r="O72" s="23">
        <v>0</v>
      </c>
      <c r="P72" s="23">
        <v>0</v>
      </c>
      <c r="Q72" s="23">
        <v>0</v>
      </c>
      <c r="R72" s="23">
        <v>0</v>
      </c>
    </row>
    <row r="73" spans="1:18" ht="51" x14ac:dyDescent="0.3">
      <c r="A73" s="20" t="s">
        <v>23</v>
      </c>
      <c r="B73" s="21" t="s">
        <v>24</v>
      </c>
      <c r="C73" s="22" t="s">
        <v>128</v>
      </c>
      <c r="D73" s="20" t="s">
        <v>26</v>
      </c>
      <c r="E73" s="20" t="s">
        <v>196</v>
      </c>
      <c r="F73" s="20" t="s">
        <v>27</v>
      </c>
      <c r="G73" s="21" t="s">
        <v>129</v>
      </c>
      <c r="H73" s="23">
        <v>3832069</v>
      </c>
      <c r="I73" s="23">
        <v>1333320</v>
      </c>
      <c r="J73" s="23">
        <v>0</v>
      </c>
      <c r="K73" s="23">
        <v>5165389</v>
      </c>
      <c r="L73" s="23">
        <v>0</v>
      </c>
      <c r="M73" s="23">
        <v>5165389</v>
      </c>
      <c r="N73" s="23">
        <v>0</v>
      </c>
      <c r="O73" s="23">
        <v>4252339</v>
      </c>
      <c r="P73" s="23">
        <v>3683322</v>
      </c>
      <c r="Q73" s="23">
        <v>3683322</v>
      </c>
      <c r="R73" s="23">
        <v>3683322</v>
      </c>
    </row>
    <row r="74" spans="1:18" s="14" customFormat="1" ht="46.8" x14ac:dyDescent="0.3">
      <c r="A74" s="9"/>
      <c r="B74" s="10"/>
      <c r="C74" s="11"/>
      <c r="D74" s="9"/>
      <c r="E74" s="9"/>
      <c r="F74" s="9"/>
      <c r="G74" s="12" t="s">
        <v>181</v>
      </c>
      <c r="H74" s="13">
        <f>+SUM(H30:H73)</f>
        <v>2059818112</v>
      </c>
      <c r="I74" s="13">
        <f t="shared" ref="I74:R74" si="1">+SUM(I30:I73)</f>
        <v>889148802.02999997</v>
      </c>
      <c r="J74" s="13">
        <f t="shared" si="1"/>
        <v>244776914.03</v>
      </c>
      <c r="K74" s="13">
        <f t="shared" si="1"/>
        <v>2704189999.9999995</v>
      </c>
      <c r="L74" s="13">
        <f t="shared" si="1"/>
        <v>0</v>
      </c>
      <c r="M74" s="13">
        <f t="shared" si="1"/>
        <v>1817461970.76</v>
      </c>
      <c r="N74" s="13">
        <f t="shared" si="1"/>
        <v>238538029.23999998</v>
      </c>
      <c r="O74" s="13">
        <f t="shared" si="1"/>
        <v>1654710784.1299999</v>
      </c>
      <c r="P74" s="13">
        <f t="shared" si="1"/>
        <v>1239470082.29</v>
      </c>
      <c r="Q74" s="13">
        <f t="shared" si="1"/>
        <v>1239470082.29</v>
      </c>
      <c r="R74" s="13">
        <f t="shared" si="1"/>
        <v>1239470082.29</v>
      </c>
    </row>
    <row r="75" spans="1:18" ht="30.6" x14ac:dyDescent="0.3">
      <c r="A75" s="15" t="s">
        <v>23</v>
      </c>
      <c r="B75" s="16" t="s">
        <v>24</v>
      </c>
      <c r="C75" s="17" t="s">
        <v>182</v>
      </c>
      <c r="D75" s="15" t="s">
        <v>26</v>
      </c>
      <c r="E75" s="15">
        <v>10</v>
      </c>
      <c r="F75" s="15" t="s">
        <v>27</v>
      </c>
      <c r="G75" s="16" t="s">
        <v>183</v>
      </c>
      <c r="H75" s="24">
        <v>648190000</v>
      </c>
      <c r="I75" s="24">
        <v>0</v>
      </c>
      <c r="J75" s="24">
        <v>648190000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1:18" x14ac:dyDescent="0.3">
      <c r="A76" s="20" t="s">
        <v>23</v>
      </c>
      <c r="B76" s="21" t="s">
        <v>24</v>
      </c>
      <c r="C76" s="22" t="s">
        <v>130</v>
      </c>
      <c r="D76" s="20" t="s">
        <v>26</v>
      </c>
      <c r="E76" s="20">
        <v>10</v>
      </c>
      <c r="F76" s="20" t="s">
        <v>27</v>
      </c>
      <c r="G76" s="21" t="s">
        <v>131</v>
      </c>
      <c r="H76" s="23">
        <v>6000000</v>
      </c>
      <c r="I76" s="23">
        <v>0</v>
      </c>
      <c r="J76" s="23">
        <v>0</v>
      </c>
      <c r="K76" s="23">
        <v>6000000</v>
      </c>
      <c r="L76" s="23">
        <v>0</v>
      </c>
      <c r="M76" s="23">
        <v>6000000</v>
      </c>
      <c r="N76" s="24">
        <v>0</v>
      </c>
      <c r="O76" s="23">
        <v>2780413</v>
      </c>
      <c r="P76" s="23">
        <v>2780413</v>
      </c>
      <c r="Q76" s="23">
        <v>2780413</v>
      </c>
      <c r="R76" s="23">
        <v>2780413</v>
      </c>
    </row>
    <row r="77" spans="1:18" ht="20.399999999999999" x14ac:dyDescent="0.3">
      <c r="A77" s="20" t="s">
        <v>23</v>
      </c>
      <c r="B77" s="21" t="s">
        <v>24</v>
      </c>
      <c r="C77" s="22" t="s">
        <v>132</v>
      </c>
      <c r="D77" s="20" t="s">
        <v>26</v>
      </c>
      <c r="E77" s="20">
        <v>10</v>
      </c>
      <c r="F77" s="20" t="s">
        <v>27</v>
      </c>
      <c r="G77" s="21" t="s">
        <v>133</v>
      </c>
      <c r="H77" s="23">
        <v>2000000</v>
      </c>
      <c r="I77" s="23">
        <v>0</v>
      </c>
      <c r="J77" s="23">
        <v>0</v>
      </c>
      <c r="K77" s="23">
        <v>2000000</v>
      </c>
      <c r="L77" s="23">
        <v>0</v>
      </c>
      <c r="M77" s="23">
        <v>2000000</v>
      </c>
      <c r="N77" s="24">
        <v>0</v>
      </c>
      <c r="O77" s="23">
        <v>0</v>
      </c>
      <c r="P77" s="23">
        <v>0</v>
      </c>
      <c r="Q77" s="23">
        <v>0</v>
      </c>
      <c r="R77" s="23">
        <v>0</v>
      </c>
    </row>
    <row r="78" spans="1:18" x14ac:dyDescent="0.3">
      <c r="A78" s="15" t="s">
        <v>23</v>
      </c>
      <c r="B78" s="16" t="s">
        <v>24</v>
      </c>
      <c r="C78" s="17" t="s">
        <v>184</v>
      </c>
      <c r="D78" s="15" t="s">
        <v>26</v>
      </c>
      <c r="E78" s="15">
        <v>10</v>
      </c>
      <c r="F78" s="15" t="s">
        <v>27</v>
      </c>
      <c r="G78" s="16" t="s">
        <v>185</v>
      </c>
      <c r="H78" s="24">
        <v>142000000</v>
      </c>
      <c r="I78" s="24">
        <v>0</v>
      </c>
      <c r="J78" s="24">
        <v>0</v>
      </c>
      <c r="K78" s="24">
        <v>142000000</v>
      </c>
      <c r="L78" s="24">
        <v>0</v>
      </c>
      <c r="M78" s="24">
        <v>0</v>
      </c>
      <c r="N78" s="24">
        <v>142000000</v>
      </c>
      <c r="O78" s="24">
        <v>0</v>
      </c>
      <c r="P78" s="24">
        <v>0</v>
      </c>
      <c r="Q78" s="24">
        <v>0</v>
      </c>
      <c r="R78" s="24">
        <v>0</v>
      </c>
    </row>
    <row r="79" spans="1:18" s="14" customFormat="1" ht="46.8" x14ac:dyDescent="0.3">
      <c r="A79" s="9"/>
      <c r="B79" s="10"/>
      <c r="C79" s="11"/>
      <c r="D79" s="9"/>
      <c r="E79" s="9"/>
      <c r="F79" s="9"/>
      <c r="G79" s="12" t="s">
        <v>186</v>
      </c>
      <c r="H79" s="13">
        <f>+SUM(H75:H78)</f>
        <v>798190000</v>
      </c>
      <c r="I79" s="13">
        <f t="shared" ref="I79:R79" si="2">+SUM(I75:I78)</f>
        <v>0</v>
      </c>
      <c r="J79" s="13">
        <f t="shared" si="2"/>
        <v>648190000</v>
      </c>
      <c r="K79" s="13">
        <f t="shared" si="2"/>
        <v>150000000</v>
      </c>
      <c r="L79" s="13">
        <f t="shared" si="2"/>
        <v>0</v>
      </c>
      <c r="M79" s="13">
        <f t="shared" si="2"/>
        <v>8000000</v>
      </c>
      <c r="N79" s="13">
        <f t="shared" si="2"/>
        <v>142000000</v>
      </c>
      <c r="O79" s="13">
        <f t="shared" si="2"/>
        <v>2780413</v>
      </c>
      <c r="P79" s="13">
        <f t="shared" si="2"/>
        <v>2780413</v>
      </c>
      <c r="Q79" s="13">
        <f t="shared" si="2"/>
        <v>2780413</v>
      </c>
      <c r="R79" s="13">
        <f t="shared" si="2"/>
        <v>2780413</v>
      </c>
    </row>
    <row r="80" spans="1:18" s="14" customFormat="1" x14ac:dyDescent="0.3">
      <c r="A80" s="20" t="s">
        <v>23</v>
      </c>
      <c r="B80" s="21" t="s">
        <v>24</v>
      </c>
      <c r="C80" s="22" t="s">
        <v>199</v>
      </c>
      <c r="D80" s="20" t="s">
        <v>26</v>
      </c>
      <c r="E80" s="20">
        <v>10</v>
      </c>
      <c r="F80" s="20" t="s">
        <v>27</v>
      </c>
      <c r="G80" s="21" t="s">
        <v>198</v>
      </c>
      <c r="H80" s="23"/>
      <c r="I80" s="23">
        <v>4571018</v>
      </c>
      <c r="J80" s="23">
        <v>0</v>
      </c>
      <c r="K80" s="23">
        <v>4571018</v>
      </c>
      <c r="L80" s="23">
        <f>+H90-K90</f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</row>
    <row r="81" spans="1:18" ht="20.399999999999999" x14ac:dyDescent="0.3">
      <c r="A81" s="20" t="s">
        <v>23</v>
      </c>
      <c r="B81" s="21" t="s">
        <v>24</v>
      </c>
      <c r="C81" s="22" t="s">
        <v>134</v>
      </c>
      <c r="D81" s="20" t="s">
        <v>26</v>
      </c>
      <c r="E81" s="20">
        <v>10</v>
      </c>
      <c r="F81" s="20" t="s">
        <v>27</v>
      </c>
      <c r="G81" s="21" t="s">
        <v>135</v>
      </c>
      <c r="H81" s="23">
        <v>26500000</v>
      </c>
      <c r="I81" s="23">
        <v>0</v>
      </c>
      <c r="J81" s="23">
        <v>4841018</v>
      </c>
      <c r="K81" s="23">
        <v>21658982</v>
      </c>
      <c r="L81" s="23">
        <v>0</v>
      </c>
      <c r="M81" s="23">
        <v>11810821</v>
      </c>
      <c r="N81" s="23">
        <v>9848161</v>
      </c>
      <c r="O81" s="23">
        <v>11810821</v>
      </c>
      <c r="P81" s="23">
        <v>11810821</v>
      </c>
      <c r="Q81" s="23">
        <v>11810821</v>
      </c>
      <c r="R81" s="23">
        <v>11810821</v>
      </c>
    </row>
    <row r="82" spans="1:18" x14ac:dyDescent="0.3">
      <c r="A82" s="20" t="s">
        <v>23</v>
      </c>
      <c r="B82" s="21" t="s">
        <v>24</v>
      </c>
      <c r="C82" s="22" t="s">
        <v>136</v>
      </c>
      <c r="D82" s="20" t="s">
        <v>26</v>
      </c>
      <c r="E82" s="20">
        <v>10</v>
      </c>
      <c r="F82" s="20" t="s">
        <v>27</v>
      </c>
      <c r="G82" s="21" t="s">
        <v>137</v>
      </c>
      <c r="H82" s="23">
        <v>955000</v>
      </c>
      <c r="I82" s="23">
        <v>270000</v>
      </c>
      <c r="J82" s="23">
        <v>0</v>
      </c>
      <c r="K82" s="23">
        <v>1225000</v>
      </c>
      <c r="L82" s="23">
        <v>0</v>
      </c>
      <c r="M82" s="23">
        <v>1225000</v>
      </c>
      <c r="N82" s="23">
        <v>0</v>
      </c>
      <c r="O82" s="23">
        <v>1225000</v>
      </c>
      <c r="P82" s="23">
        <v>1225000</v>
      </c>
      <c r="Q82" s="23">
        <v>1225000</v>
      </c>
      <c r="R82" s="23">
        <v>1225000</v>
      </c>
    </row>
    <row r="83" spans="1:18" ht="20.399999999999999" x14ac:dyDescent="0.3">
      <c r="A83" s="20" t="s">
        <v>23</v>
      </c>
      <c r="B83" s="21" t="s">
        <v>24</v>
      </c>
      <c r="C83" s="22" t="s">
        <v>138</v>
      </c>
      <c r="D83" s="20" t="s">
        <v>26</v>
      </c>
      <c r="E83" s="20">
        <v>10</v>
      </c>
      <c r="F83" s="20" t="s">
        <v>27</v>
      </c>
      <c r="G83" s="21" t="s">
        <v>139</v>
      </c>
      <c r="H83" s="23">
        <v>355000</v>
      </c>
      <c r="I83" s="23">
        <v>0</v>
      </c>
      <c r="J83" s="23">
        <v>0</v>
      </c>
      <c r="K83" s="23">
        <v>355000</v>
      </c>
      <c r="L83" s="23">
        <v>0</v>
      </c>
      <c r="M83" s="23">
        <v>177000</v>
      </c>
      <c r="N83" s="23">
        <v>178000</v>
      </c>
      <c r="O83" s="23">
        <v>177000</v>
      </c>
      <c r="P83" s="23">
        <v>177000</v>
      </c>
      <c r="Q83" s="23">
        <v>177000</v>
      </c>
      <c r="R83" s="23">
        <v>177000</v>
      </c>
    </row>
    <row r="84" spans="1:18" ht="20.399999999999999" x14ac:dyDescent="0.3">
      <c r="A84" s="15" t="s">
        <v>23</v>
      </c>
      <c r="B84" s="16" t="s">
        <v>24</v>
      </c>
      <c r="C84" s="17" t="s">
        <v>187</v>
      </c>
      <c r="D84" s="15" t="s">
        <v>26</v>
      </c>
      <c r="E84" s="15">
        <v>10</v>
      </c>
      <c r="F84" s="15" t="s">
        <v>27</v>
      </c>
      <c r="G84" s="16" t="s">
        <v>190</v>
      </c>
      <c r="H84" s="24">
        <v>6000000</v>
      </c>
      <c r="I84" s="24">
        <v>0</v>
      </c>
      <c r="J84" s="24">
        <v>0</v>
      </c>
      <c r="K84" s="24">
        <v>6000000</v>
      </c>
      <c r="L84" s="24">
        <v>0</v>
      </c>
      <c r="M84" s="24">
        <v>1260491</v>
      </c>
      <c r="N84" s="23">
        <v>4739509</v>
      </c>
      <c r="O84" s="24">
        <v>1020491</v>
      </c>
      <c r="P84" s="24">
        <v>1020491</v>
      </c>
      <c r="Q84" s="24">
        <v>1020491</v>
      </c>
      <c r="R84" s="24">
        <v>900491</v>
      </c>
    </row>
    <row r="85" spans="1:18" ht="20.399999999999999" x14ac:dyDescent="0.3">
      <c r="A85" s="15" t="s">
        <v>23</v>
      </c>
      <c r="B85" s="16" t="s">
        <v>24</v>
      </c>
      <c r="C85" s="17" t="s">
        <v>187</v>
      </c>
      <c r="D85" s="15" t="s">
        <v>31</v>
      </c>
      <c r="E85" s="15">
        <v>20</v>
      </c>
      <c r="F85" s="15" t="s">
        <v>27</v>
      </c>
      <c r="G85" s="16" t="s">
        <v>190</v>
      </c>
      <c r="H85" s="24">
        <v>3000000</v>
      </c>
      <c r="I85" s="24">
        <v>0</v>
      </c>
      <c r="J85" s="24">
        <v>0</v>
      </c>
      <c r="K85" s="24">
        <v>3000000</v>
      </c>
      <c r="L85" s="24">
        <v>0</v>
      </c>
      <c r="M85" s="24">
        <v>3000000</v>
      </c>
      <c r="N85" s="23">
        <v>0</v>
      </c>
      <c r="O85" s="24">
        <v>3000000</v>
      </c>
      <c r="P85" s="24">
        <v>3000000</v>
      </c>
      <c r="Q85" s="24">
        <v>3000000</v>
      </c>
      <c r="R85" s="24">
        <v>3000000</v>
      </c>
    </row>
    <row r="86" spans="1:18" x14ac:dyDescent="0.3">
      <c r="A86" s="15" t="s">
        <v>23</v>
      </c>
      <c r="B86" s="16" t="s">
        <v>24</v>
      </c>
      <c r="C86" s="17" t="s">
        <v>188</v>
      </c>
      <c r="D86" s="15" t="s">
        <v>26</v>
      </c>
      <c r="E86" s="15">
        <v>11</v>
      </c>
      <c r="F86" s="15" t="s">
        <v>189</v>
      </c>
      <c r="G86" s="16" t="s">
        <v>191</v>
      </c>
      <c r="H86" s="24">
        <v>22000000</v>
      </c>
      <c r="I86" s="24">
        <v>0</v>
      </c>
      <c r="J86" s="24">
        <v>0</v>
      </c>
      <c r="K86" s="24">
        <v>22000000</v>
      </c>
      <c r="L86" s="24">
        <v>0</v>
      </c>
      <c r="M86" s="24">
        <v>22000000</v>
      </c>
      <c r="N86" s="23">
        <v>0</v>
      </c>
      <c r="O86" s="24">
        <v>22000000</v>
      </c>
      <c r="P86" s="24">
        <v>22000000</v>
      </c>
      <c r="Q86" s="24">
        <v>22000000</v>
      </c>
      <c r="R86" s="24">
        <v>22000000</v>
      </c>
    </row>
    <row r="87" spans="1:18" x14ac:dyDescent="0.3">
      <c r="A87" s="20" t="s">
        <v>23</v>
      </c>
      <c r="B87" s="21" t="s">
        <v>24</v>
      </c>
      <c r="C87" s="22" t="s">
        <v>140</v>
      </c>
      <c r="D87" s="20" t="s">
        <v>26</v>
      </c>
      <c r="E87" s="20">
        <v>10</v>
      </c>
      <c r="F87" s="20" t="s">
        <v>27</v>
      </c>
      <c r="G87" s="21" t="s">
        <v>141</v>
      </c>
      <c r="H87" s="23">
        <v>200000</v>
      </c>
      <c r="I87" s="23">
        <v>0</v>
      </c>
      <c r="J87" s="23">
        <v>200000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</row>
    <row r="88" spans="1:18" x14ac:dyDescent="0.3">
      <c r="A88" s="20" t="s">
        <v>23</v>
      </c>
      <c r="B88" s="21" t="s">
        <v>24</v>
      </c>
      <c r="C88" s="22" t="s">
        <v>142</v>
      </c>
      <c r="D88" s="20" t="s">
        <v>26</v>
      </c>
      <c r="E88" s="20">
        <v>10</v>
      </c>
      <c r="F88" s="20" t="s">
        <v>27</v>
      </c>
      <c r="G88" s="21" t="s">
        <v>143</v>
      </c>
      <c r="H88" s="23">
        <v>600000</v>
      </c>
      <c r="I88" s="23">
        <v>248135</v>
      </c>
      <c r="J88" s="23">
        <v>0</v>
      </c>
      <c r="K88" s="23">
        <v>848135</v>
      </c>
      <c r="L88" s="23">
        <v>0</v>
      </c>
      <c r="M88" s="23">
        <v>848134.12</v>
      </c>
      <c r="N88" s="23">
        <v>0.88</v>
      </c>
      <c r="O88" s="23">
        <v>848134.12</v>
      </c>
      <c r="P88" s="23">
        <v>848134.12</v>
      </c>
      <c r="Q88" s="23">
        <v>848134.12</v>
      </c>
      <c r="R88" s="23">
        <v>848134.12</v>
      </c>
    </row>
    <row r="89" spans="1:18" x14ac:dyDescent="0.3">
      <c r="A89" s="20" t="s">
        <v>23</v>
      </c>
      <c r="B89" s="21" t="s">
        <v>24</v>
      </c>
      <c r="C89" s="22" t="s">
        <v>144</v>
      </c>
      <c r="D89" s="20" t="s">
        <v>26</v>
      </c>
      <c r="E89" s="20">
        <v>10</v>
      </c>
      <c r="F89" s="20" t="s">
        <v>27</v>
      </c>
      <c r="G89" s="21" t="s">
        <v>145</v>
      </c>
      <c r="H89" s="23">
        <v>200000</v>
      </c>
      <c r="I89" s="23">
        <v>0</v>
      </c>
      <c r="J89" s="23">
        <v>48135</v>
      </c>
      <c r="K89" s="23">
        <v>151865</v>
      </c>
      <c r="L89" s="23">
        <v>0</v>
      </c>
      <c r="M89" s="23">
        <v>100000</v>
      </c>
      <c r="N89" s="23">
        <v>51865</v>
      </c>
      <c r="O89" s="23">
        <v>100000</v>
      </c>
      <c r="P89" s="23">
        <v>100000</v>
      </c>
      <c r="Q89" s="23">
        <v>100000</v>
      </c>
      <c r="R89" s="23">
        <v>100000</v>
      </c>
    </row>
    <row r="90" spans="1:18" s="14" customFormat="1" ht="62.4" x14ac:dyDescent="0.3">
      <c r="A90" s="9"/>
      <c r="B90" s="10"/>
      <c r="C90" s="11"/>
      <c r="D90" s="9"/>
      <c r="E90" s="9"/>
      <c r="F90" s="9"/>
      <c r="G90" s="12" t="s">
        <v>192</v>
      </c>
      <c r="H90" s="13">
        <f>+SUM(H80:H89)</f>
        <v>59810000</v>
      </c>
      <c r="I90" s="13">
        <f>+SUM(I80:I89)</f>
        <v>5089153</v>
      </c>
      <c r="J90" s="13">
        <f>+SUM(J80:J89)</f>
        <v>5089153</v>
      </c>
      <c r="K90" s="13">
        <f>+SUM(K80:K89)</f>
        <v>59810000</v>
      </c>
      <c r="L90" s="13">
        <f t="shared" ref="L90:R90" si="3">+SUM(L81:L89)</f>
        <v>0</v>
      </c>
      <c r="M90" s="13">
        <f t="shared" si="3"/>
        <v>40421446.119999997</v>
      </c>
      <c r="N90" s="13">
        <f t="shared" si="3"/>
        <v>14817535.880000001</v>
      </c>
      <c r="O90" s="13">
        <f t="shared" si="3"/>
        <v>40181446.119999997</v>
      </c>
      <c r="P90" s="13">
        <f t="shared" si="3"/>
        <v>40181446.119999997</v>
      </c>
      <c r="Q90" s="13">
        <f t="shared" si="3"/>
        <v>40181446.119999997</v>
      </c>
      <c r="R90" s="13">
        <f t="shared" si="3"/>
        <v>40061446.119999997</v>
      </c>
    </row>
    <row r="91" spans="1:18" s="14" customFormat="1" ht="31.2" x14ac:dyDescent="0.3">
      <c r="A91" s="9"/>
      <c r="B91" s="10"/>
      <c r="C91" s="11"/>
      <c r="D91" s="9"/>
      <c r="E91" s="9"/>
      <c r="F91" s="9"/>
      <c r="G91" s="12" t="s">
        <v>193</v>
      </c>
      <c r="H91" s="13">
        <f>+H90+H79+H74+H29</f>
        <v>8641818112</v>
      </c>
      <c r="I91" s="13">
        <f>+I90+I79+I74+I29</f>
        <v>940659116.02999997</v>
      </c>
      <c r="J91" s="13">
        <f>+J90+J79+J74+J29</f>
        <v>944477228.02999997</v>
      </c>
      <c r="K91" s="13">
        <f>+K90+K79+K74+K29</f>
        <v>8638000000</v>
      </c>
      <c r="L91" s="13">
        <f>+L90+L79+L74+L29</f>
        <v>0</v>
      </c>
      <c r="M91" s="13">
        <f>+M90+M79+M74+M29</f>
        <v>7589883416.8800001</v>
      </c>
      <c r="N91" s="13">
        <f>+N90+N79+N74+N29</f>
        <v>395355565.12</v>
      </c>
      <c r="O91" s="13">
        <f>+O90+O79+O74+O29</f>
        <v>6280020379.25</v>
      </c>
      <c r="P91" s="13">
        <f>+P90+P79+P74+P29</f>
        <v>5864779677.4099998</v>
      </c>
      <c r="Q91" s="13">
        <f>+Q90+Q79+Q74+Q29</f>
        <v>5864779677.4099998</v>
      </c>
      <c r="R91" s="13">
        <f>+R90+R79+R74+R29</f>
        <v>5864659677.4099998</v>
      </c>
    </row>
    <row r="92" spans="1:18" ht="61.2" x14ac:dyDescent="0.3">
      <c r="A92" s="20" t="s">
        <v>23</v>
      </c>
      <c r="B92" s="21" t="s">
        <v>24</v>
      </c>
      <c r="C92" s="22" t="s">
        <v>146</v>
      </c>
      <c r="D92" s="20" t="s">
        <v>26</v>
      </c>
      <c r="E92" s="20">
        <v>10</v>
      </c>
      <c r="F92" s="20" t="s">
        <v>27</v>
      </c>
      <c r="G92" s="21" t="s">
        <v>147</v>
      </c>
      <c r="H92" s="23">
        <v>53709045</v>
      </c>
      <c r="I92" s="23">
        <v>0</v>
      </c>
      <c r="J92" s="23">
        <v>0</v>
      </c>
      <c r="K92" s="23">
        <v>53709045</v>
      </c>
      <c r="L92" s="23">
        <v>0</v>
      </c>
      <c r="M92" s="23">
        <v>53709045</v>
      </c>
      <c r="N92" s="23">
        <v>0</v>
      </c>
      <c r="O92" s="23">
        <v>47338926</v>
      </c>
      <c r="P92" s="23">
        <v>41694072</v>
      </c>
      <c r="Q92" s="23">
        <v>41694072</v>
      </c>
      <c r="R92" s="23">
        <v>41694072</v>
      </c>
    </row>
    <row r="93" spans="1:18" ht="51" x14ac:dyDescent="0.3">
      <c r="A93" s="20" t="s">
        <v>23</v>
      </c>
      <c r="B93" s="21" t="s">
        <v>24</v>
      </c>
      <c r="C93" s="22" t="s">
        <v>148</v>
      </c>
      <c r="D93" s="20" t="s">
        <v>26</v>
      </c>
      <c r="E93" s="20">
        <v>11</v>
      </c>
      <c r="F93" s="20" t="s">
        <v>27</v>
      </c>
      <c r="G93" s="21" t="s">
        <v>149</v>
      </c>
      <c r="H93" s="23">
        <v>57290955</v>
      </c>
      <c r="I93" s="23">
        <v>0</v>
      </c>
      <c r="J93" s="23">
        <v>0</v>
      </c>
      <c r="K93" s="23">
        <v>57290955</v>
      </c>
      <c r="L93" s="23">
        <v>0</v>
      </c>
      <c r="M93" s="23">
        <v>57290955</v>
      </c>
      <c r="N93" s="23">
        <v>0</v>
      </c>
      <c r="O93" s="23">
        <v>54322869</v>
      </c>
      <c r="P93" s="23">
        <v>38367223</v>
      </c>
      <c r="Q93" s="23">
        <v>38367223</v>
      </c>
      <c r="R93" s="23">
        <v>38367223</v>
      </c>
    </row>
    <row r="94" spans="1:18" ht="61.2" x14ac:dyDescent="0.3">
      <c r="A94" s="20" t="s">
        <v>23</v>
      </c>
      <c r="B94" s="21" t="s">
        <v>24</v>
      </c>
      <c r="C94" s="22" t="s">
        <v>150</v>
      </c>
      <c r="D94" s="20" t="s">
        <v>26</v>
      </c>
      <c r="E94" s="20">
        <v>11</v>
      </c>
      <c r="F94" s="20" t="s">
        <v>27</v>
      </c>
      <c r="G94" s="21" t="s">
        <v>151</v>
      </c>
      <c r="H94" s="23">
        <v>89045227</v>
      </c>
      <c r="I94" s="23">
        <v>0</v>
      </c>
      <c r="J94" s="23">
        <v>0</v>
      </c>
      <c r="K94" s="23">
        <v>89045227</v>
      </c>
      <c r="L94" s="23">
        <v>0</v>
      </c>
      <c r="M94" s="23">
        <v>89045227</v>
      </c>
      <c r="N94" s="23">
        <v>0</v>
      </c>
      <c r="O94" s="23">
        <v>89045227</v>
      </c>
      <c r="P94" s="23">
        <v>45958304</v>
      </c>
      <c r="Q94" s="23">
        <v>45958304</v>
      </c>
      <c r="R94" s="23">
        <v>45958304</v>
      </c>
    </row>
    <row r="95" spans="1:18" ht="61.2" x14ac:dyDescent="0.3">
      <c r="A95" s="20" t="s">
        <v>23</v>
      </c>
      <c r="B95" s="21" t="s">
        <v>24</v>
      </c>
      <c r="C95" s="22" t="s">
        <v>146</v>
      </c>
      <c r="D95" s="20" t="s">
        <v>26</v>
      </c>
      <c r="E95" s="20">
        <v>11</v>
      </c>
      <c r="F95" s="20" t="s">
        <v>27</v>
      </c>
      <c r="G95" s="21" t="s">
        <v>147</v>
      </c>
      <c r="H95" s="23">
        <v>68500000</v>
      </c>
      <c r="I95" s="23">
        <v>0</v>
      </c>
      <c r="J95" s="23">
        <v>0</v>
      </c>
      <c r="K95" s="23">
        <v>68500000</v>
      </c>
      <c r="L95" s="23">
        <v>0</v>
      </c>
      <c r="M95" s="23">
        <v>68500000</v>
      </c>
      <c r="N95" s="23">
        <v>0</v>
      </c>
      <c r="O95" s="23">
        <v>68500000</v>
      </c>
      <c r="P95" s="23">
        <v>58966666</v>
      </c>
      <c r="Q95" s="23">
        <v>58966666</v>
      </c>
      <c r="R95" s="23">
        <v>58966666</v>
      </c>
    </row>
    <row r="96" spans="1:18" ht="81.599999999999994" x14ac:dyDescent="0.3">
      <c r="A96" s="20" t="s">
        <v>23</v>
      </c>
      <c r="B96" s="21" t="s">
        <v>24</v>
      </c>
      <c r="C96" s="22" t="s">
        <v>152</v>
      </c>
      <c r="D96" s="20" t="s">
        <v>26</v>
      </c>
      <c r="E96" s="20">
        <v>11</v>
      </c>
      <c r="F96" s="20" t="s">
        <v>27</v>
      </c>
      <c r="G96" s="21" t="s">
        <v>153</v>
      </c>
      <c r="H96" s="23">
        <v>684445678</v>
      </c>
      <c r="I96" s="23">
        <v>0</v>
      </c>
      <c r="J96" s="23">
        <v>0</v>
      </c>
      <c r="K96" s="23">
        <v>684445678</v>
      </c>
      <c r="L96" s="23">
        <v>0</v>
      </c>
      <c r="M96" s="23">
        <v>665357626</v>
      </c>
      <c r="N96" s="23">
        <v>19088052</v>
      </c>
      <c r="O96" s="23">
        <v>643112449</v>
      </c>
      <c r="P96" s="23">
        <v>542902997</v>
      </c>
      <c r="Q96" s="23">
        <v>542902997</v>
      </c>
      <c r="R96" s="23">
        <v>542902997</v>
      </c>
    </row>
    <row r="97" spans="1:18" ht="81.599999999999994" x14ac:dyDescent="0.3">
      <c r="A97" s="20" t="s">
        <v>23</v>
      </c>
      <c r="B97" s="21" t="s">
        <v>24</v>
      </c>
      <c r="C97" s="22" t="s">
        <v>154</v>
      </c>
      <c r="D97" s="20" t="s">
        <v>26</v>
      </c>
      <c r="E97" s="20">
        <v>11</v>
      </c>
      <c r="F97" s="20" t="s">
        <v>27</v>
      </c>
      <c r="G97" s="21" t="s">
        <v>155</v>
      </c>
      <c r="H97" s="23">
        <v>285013349</v>
      </c>
      <c r="I97" s="23">
        <v>0</v>
      </c>
      <c r="J97" s="23">
        <v>0</v>
      </c>
      <c r="K97" s="23">
        <v>285013349</v>
      </c>
      <c r="L97" s="23">
        <v>0</v>
      </c>
      <c r="M97" s="23">
        <v>285013349</v>
      </c>
      <c r="N97" s="23">
        <v>0</v>
      </c>
      <c r="O97" s="23">
        <v>285013349</v>
      </c>
      <c r="P97" s="23">
        <v>237608118</v>
      </c>
      <c r="Q97" s="23">
        <v>237608118</v>
      </c>
      <c r="R97" s="23">
        <v>237608118</v>
      </c>
    </row>
    <row r="98" spans="1:18" ht="81.599999999999994" x14ac:dyDescent="0.3">
      <c r="A98" s="20" t="s">
        <v>23</v>
      </c>
      <c r="B98" s="21" t="s">
        <v>24</v>
      </c>
      <c r="C98" s="22" t="s">
        <v>156</v>
      </c>
      <c r="D98" s="20" t="s">
        <v>26</v>
      </c>
      <c r="E98" s="20">
        <v>11</v>
      </c>
      <c r="F98" s="20" t="s">
        <v>27</v>
      </c>
      <c r="G98" s="21" t="s">
        <v>157</v>
      </c>
      <c r="H98" s="23">
        <v>178033910</v>
      </c>
      <c r="I98" s="23">
        <v>0</v>
      </c>
      <c r="J98" s="23">
        <v>0</v>
      </c>
      <c r="K98" s="23">
        <v>178033910</v>
      </c>
      <c r="L98" s="23">
        <v>0</v>
      </c>
      <c r="M98" s="23">
        <v>177873704</v>
      </c>
      <c r="N98" s="23">
        <v>160206</v>
      </c>
      <c r="O98" s="23">
        <v>176851138</v>
      </c>
      <c r="P98" s="23">
        <v>122479603</v>
      </c>
      <c r="Q98" s="23">
        <v>122479603</v>
      </c>
      <c r="R98" s="23">
        <v>122479603</v>
      </c>
    </row>
    <row r="99" spans="1:18" ht="81.599999999999994" x14ac:dyDescent="0.3">
      <c r="A99" s="20" t="s">
        <v>23</v>
      </c>
      <c r="B99" s="21" t="s">
        <v>24</v>
      </c>
      <c r="C99" s="22" t="s">
        <v>158</v>
      </c>
      <c r="D99" s="20" t="s">
        <v>26</v>
      </c>
      <c r="E99" s="20">
        <v>11</v>
      </c>
      <c r="F99" s="20" t="s">
        <v>27</v>
      </c>
      <c r="G99" s="21" t="s">
        <v>159</v>
      </c>
      <c r="H99" s="23">
        <v>1671299027</v>
      </c>
      <c r="I99" s="23">
        <v>22000000</v>
      </c>
      <c r="J99" s="23">
        <v>0</v>
      </c>
      <c r="K99" s="23">
        <v>1693299027</v>
      </c>
      <c r="L99" s="23">
        <v>0</v>
      </c>
      <c r="M99" s="23">
        <v>1693299026</v>
      </c>
      <c r="N99" s="23">
        <v>1</v>
      </c>
      <c r="O99" s="23">
        <v>1671474538</v>
      </c>
      <c r="P99" s="23">
        <v>1388049545</v>
      </c>
      <c r="Q99" s="23">
        <v>1385269473</v>
      </c>
      <c r="R99" s="23">
        <v>1385269473</v>
      </c>
    </row>
    <row r="100" spans="1:18" ht="81.599999999999994" x14ac:dyDescent="0.3">
      <c r="A100" s="20" t="s">
        <v>23</v>
      </c>
      <c r="B100" s="21" t="s">
        <v>24</v>
      </c>
      <c r="C100" s="22" t="s">
        <v>160</v>
      </c>
      <c r="D100" s="20" t="s">
        <v>26</v>
      </c>
      <c r="E100" s="20">
        <v>11</v>
      </c>
      <c r="F100" s="20" t="s">
        <v>27</v>
      </c>
      <c r="G100" s="21" t="s">
        <v>161</v>
      </c>
      <c r="H100" s="23">
        <v>99352342</v>
      </c>
      <c r="I100" s="23">
        <v>121000</v>
      </c>
      <c r="J100" s="23">
        <v>0</v>
      </c>
      <c r="K100" s="23">
        <v>99473342</v>
      </c>
      <c r="L100" s="23">
        <v>0</v>
      </c>
      <c r="M100" s="23">
        <v>98242342</v>
      </c>
      <c r="N100" s="23">
        <v>1231000</v>
      </c>
      <c r="O100" s="23">
        <v>98242333</v>
      </c>
      <c r="P100" s="23">
        <v>84250241</v>
      </c>
      <c r="Q100" s="23">
        <v>84250241</v>
      </c>
      <c r="R100" s="23">
        <v>84250241</v>
      </c>
    </row>
    <row r="101" spans="1:18" ht="81.599999999999994" x14ac:dyDescent="0.3">
      <c r="A101" s="20" t="s">
        <v>23</v>
      </c>
      <c r="B101" s="21" t="s">
        <v>24</v>
      </c>
      <c r="C101" s="22" t="s">
        <v>162</v>
      </c>
      <c r="D101" s="20" t="s">
        <v>26</v>
      </c>
      <c r="E101" s="20">
        <v>11</v>
      </c>
      <c r="F101" s="20" t="s">
        <v>27</v>
      </c>
      <c r="G101" s="21" t="s">
        <v>163</v>
      </c>
      <c r="H101" s="23">
        <v>988018901</v>
      </c>
      <c r="I101" s="23">
        <v>0</v>
      </c>
      <c r="J101" s="23">
        <v>121000</v>
      </c>
      <c r="K101" s="23">
        <v>987897901</v>
      </c>
      <c r="L101" s="23">
        <v>0</v>
      </c>
      <c r="M101" s="23">
        <v>978582926</v>
      </c>
      <c r="N101" s="23">
        <v>9314975</v>
      </c>
      <c r="O101" s="23">
        <v>968392867</v>
      </c>
      <c r="P101" s="23">
        <v>841200728</v>
      </c>
      <c r="Q101" s="23">
        <v>841200728</v>
      </c>
      <c r="R101" s="23">
        <v>841082880.83000004</v>
      </c>
    </row>
    <row r="102" spans="1:18" ht="81.599999999999994" x14ac:dyDescent="0.3">
      <c r="A102" s="20" t="s">
        <v>23</v>
      </c>
      <c r="B102" s="21" t="s">
        <v>24</v>
      </c>
      <c r="C102" s="22" t="s">
        <v>160</v>
      </c>
      <c r="D102" s="20" t="s">
        <v>31</v>
      </c>
      <c r="E102" s="20">
        <v>21</v>
      </c>
      <c r="F102" s="20" t="s">
        <v>27</v>
      </c>
      <c r="G102" s="21" t="s">
        <v>161</v>
      </c>
      <c r="H102" s="23">
        <v>96895063</v>
      </c>
      <c r="I102" s="23">
        <v>0</v>
      </c>
      <c r="J102" s="23">
        <v>0</v>
      </c>
      <c r="K102" s="23">
        <v>96895063</v>
      </c>
      <c r="L102" s="23">
        <v>0</v>
      </c>
      <c r="M102" s="23">
        <v>96654010</v>
      </c>
      <c r="N102" s="23">
        <v>241053</v>
      </c>
      <c r="O102" s="23">
        <v>95924146</v>
      </c>
      <c r="P102" s="23">
        <v>92095063</v>
      </c>
      <c r="Q102" s="23">
        <v>92095063</v>
      </c>
      <c r="R102" s="23">
        <v>92095063</v>
      </c>
    </row>
    <row r="103" spans="1:18" ht="81.599999999999994" x14ac:dyDescent="0.3">
      <c r="A103" s="20" t="s">
        <v>23</v>
      </c>
      <c r="B103" s="21" t="s">
        <v>24</v>
      </c>
      <c r="C103" s="22" t="s">
        <v>164</v>
      </c>
      <c r="D103" s="20" t="s">
        <v>26</v>
      </c>
      <c r="E103" s="20">
        <v>11</v>
      </c>
      <c r="F103" s="20" t="s">
        <v>27</v>
      </c>
      <c r="G103" s="21" t="s">
        <v>165</v>
      </c>
      <c r="H103" s="23">
        <v>110000000</v>
      </c>
      <c r="I103" s="23">
        <v>0</v>
      </c>
      <c r="J103" s="23">
        <v>22000000</v>
      </c>
      <c r="K103" s="23">
        <v>88000000</v>
      </c>
      <c r="L103" s="23">
        <v>0</v>
      </c>
      <c r="M103" s="23">
        <v>88000000</v>
      </c>
      <c r="N103" s="23">
        <v>0</v>
      </c>
      <c r="O103" s="23">
        <v>44000000</v>
      </c>
      <c r="P103" s="23">
        <v>33000000</v>
      </c>
      <c r="Q103" s="23">
        <v>33000000</v>
      </c>
      <c r="R103" s="23">
        <v>33000000</v>
      </c>
    </row>
    <row r="104" spans="1:18" ht="71.400000000000006" x14ac:dyDescent="0.3">
      <c r="A104" s="20" t="s">
        <v>23</v>
      </c>
      <c r="B104" s="21" t="s">
        <v>24</v>
      </c>
      <c r="C104" s="22" t="s">
        <v>166</v>
      </c>
      <c r="D104" s="20" t="s">
        <v>26</v>
      </c>
      <c r="E104" s="20">
        <v>10</v>
      </c>
      <c r="F104" s="20" t="s">
        <v>27</v>
      </c>
      <c r="G104" s="21" t="s">
        <v>167</v>
      </c>
      <c r="H104" s="23">
        <v>143224148</v>
      </c>
      <c r="I104" s="23">
        <v>0</v>
      </c>
      <c r="J104" s="23">
        <v>0</v>
      </c>
      <c r="K104" s="23">
        <v>143224148</v>
      </c>
      <c r="L104" s="23">
        <v>0</v>
      </c>
      <c r="M104" s="23">
        <v>143224148</v>
      </c>
      <c r="N104" s="23">
        <v>0</v>
      </c>
      <c r="O104" s="23">
        <v>143224148</v>
      </c>
      <c r="P104" s="23">
        <v>117749505</v>
      </c>
      <c r="Q104" s="23">
        <v>117749505</v>
      </c>
      <c r="R104" s="23">
        <v>117749505</v>
      </c>
    </row>
    <row r="105" spans="1:18" ht="71.400000000000006" x14ac:dyDescent="0.3">
      <c r="A105" s="20" t="s">
        <v>23</v>
      </c>
      <c r="B105" s="21" t="s">
        <v>24</v>
      </c>
      <c r="C105" s="22" t="s">
        <v>168</v>
      </c>
      <c r="D105" s="20" t="s">
        <v>26</v>
      </c>
      <c r="E105" s="20">
        <v>11</v>
      </c>
      <c r="F105" s="20" t="s">
        <v>27</v>
      </c>
      <c r="G105" s="21" t="s">
        <v>169</v>
      </c>
      <c r="H105" s="23">
        <v>144775252</v>
      </c>
      <c r="I105" s="23">
        <v>0</v>
      </c>
      <c r="J105" s="23">
        <v>0</v>
      </c>
      <c r="K105" s="23">
        <v>144775252</v>
      </c>
      <c r="L105" s="23">
        <v>0</v>
      </c>
      <c r="M105" s="23">
        <v>144775252</v>
      </c>
      <c r="N105" s="23">
        <v>0</v>
      </c>
      <c r="O105" s="23">
        <v>144775252</v>
      </c>
      <c r="P105" s="23">
        <v>125500000</v>
      </c>
      <c r="Q105" s="23">
        <v>125500000</v>
      </c>
      <c r="R105" s="23">
        <v>125500000</v>
      </c>
    </row>
    <row r="106" spans="1:18" ht="71.400000000000006" x14ac:dyDescent="0.3">
      <c r="A106" s="20" t="s">
        <v>23</v>
      </c>
      <c r="B106" s="21" t="s">
        <v>24</v>
      </c>
      <c r="C106" s="22" t="s">
        <v>170</v>
      </c>
      <c r="D106" s="20" t="s">
        <v>26</v>
      </c>
      <c r="E106" s="20">
        <v>11</v>
      </c>
      <c r="F106" s="20" t="s">
        <v>27</v>
      </c>
      <c r="G106" s="21" t="s">
        <v>171</v>
      </c>
      <c r="H106" s="23">
        <v>95800748</v>
      </c>
      <c r="I106" s="23">
        <v>0</v>
      </c>
      <c r="J106" s="23">
        <v>0</v>
      </c>
      <c r="K106" s="23">
        <v>95800748</v>
      </c>
      <c r="L106" s="23">
        <v>0</v>
      </c>
      <c r="M106" s="23">
        <v>95800748</v>
      </c>
      <c r="N106" s="23">
        <v>0</v>
      </c>
      <c r="O106" s="23">
        <v>95800748</v>
      </c>
      <c r="P106" s="23">
        <v>79735311</v>
      </c>
      <c r="Q106" s="23">
        <v>79735311</v>
      </c>
      <c r="R106" s="23">
        <v>79735311</v>
      </c>
    </row>
    <row r="107" spans="1:18" ht="81.599999999999994" x14ac:dyDescent="0.3">
      <c r="A107" s="20" t="s">
        <v>23</v>
      </c>
      <c r="B107" s="21" t="s">
        <v>24</v>
      </c>
      <c r="C107" s="22" t="s">
        <v>172</v>
      </c>
      <c r="D107" s="20" t="s">
        <v>26</v>
      </c>
      <c r="E107" s="20">
        <v>11</v>
      </c>
      <c r="F107" s="20" t="s">
        <v>27</v>
      </c>
      <c r="G107" s="21" t="s">
        <v>173</v>
      </c>
      <c r="H107" s="23">
        <v>43787440</v>
      </c>
      <c r="I107" s="23">
        <v>0</v>
      </c>
      <c r="J107" s="23">
        <v>0</v>
      </c>
      <c r="K107" s="23">
        <v>43787440</v>
      </c>
      <c r="L107" s="23">
        <v>0</v>
      </c>
      <c r="M107" s="23">
        <v>43787440</v>
      </c>
      <c r="N107" s="23">
        <v>0</v>
      </c>
      <c r="O107" s="23">
        <v>43787440</v>
      </c>
      <c r="P107" s="23">
        <v>36754908</v>
      </c>
      <c r="Q107" s="23">
        <v>36754908</v>
      </c>
      <c r="R107" s="23">
        <v>36754908</v>
      </c>
    </row>
    <row r="108" spans="1:18" ht="71.400000000000006" x14ac:dyDescent="0.3">
      <c r="A108" s="20" t="s">
        <v>23</v>
      </c>
      <c r="B108" s="21" t="s">
        <v>24</v>
      </c>
      <c r="C108" s="22" t="s">
        <v>174</v>
      </c>
      <c r="D108" s="20" t="s">
        <v>26</v>
      </c>
      <c r="E108" s="20">
        <v>11</v>
      </c>
      <c r="F108" s="20" t="s">
        <v>27</v>
      </c>
      <c r="G108" s="21" t="s">
        <v>175</v>
      </c>
      <c r="H108" s="23">
        <v>60000000</v>
      </c>
      <c r="I108" s="23">
        <v>0</v>
      </c>
      <c r="J108" s="23">
        <v>0</v>
      </c>
      <c r="K108" s="23">
        <v>60000000</v>
      </c>
      <c r="L108" s="23">
        <v>0</v>
      </c>
      <c r="M108" s="23">
        <v>58242500</v>
      </c>
      <c r="N108" s="23">
        <v>1757500</v>
      </c>
      <c r="O108" s="23">
        <v>58242500</v>
      </c>
      <c r="P108" s="23">
        <v>57680000</v>
      </c>
      <c r="Q108" s="23">
        <v>57680000</v>
      </c>
      <c r="R108" s="23">
        <v>57680000</v>
      </c>
    </row>
    <row r="109" spans="1:18" ht="81.599999999999994" x14ac:dyDescent="0.3">
      <c r="A109" s="20" t="s">
        <v>23</v>
      </c>
      <c r="B109" s="21" t="s">
        <v>24</v>
      </c>
      <c r="C109" s="22" t="s">
        <v>176</v>
      </c>
      <c r="D109" s="20" t="s">
        <v>26</v>
      </c>
      <c r="E109" s="20">
        <v>11</v>
      </c>
      <c r="F109" s="20" t="s">
        <v>27</v>
      </c>
      <c r="G109" s="21" t="s">
        <v>177</v>
      </c>
      <c r="H109" s="23">
        <v>83000000</v>
      </c>
      <c r="I109" s="23">
        <v>0</v>
      </c>
      <c r="J109" s="23">
        <v>0</v>
      </c>
      <c r="K109" s="23">
        <v>83000000</v>
      </c>
      <c r="L109" s="23">
        <v>0</v>
      </c>
      <c r="M109" s="23">
        <v>31926958</v>
      </c>
      <c r="N109" s="23">
        <v>51073042</v>
      </c>
      <c r="O109" s="23">
        <v>18192600</v>
      </c>
      <c r="P109" s="23">
        <v>10000000</v>
      </c>
      <c r="Q109" s="23">
        <v>10000000</v>
      </c>
      <c r="R109" s="23">
        <v>10000000</v>
      </c>
    </row>
    <row r="110" spans="1:18" ht="81.599999999999994" x14ac:dyDescent="0.3">
      <c r="A110" s="20" t="s">
        <v>23</v>
      </c>
      <c r="B110" s="21" t="s">
        <v>24</v>
      </c>
      <c r="C110" s="22" t="s">
        <v>178</v>
      </c>
      <c r="D110" s="20" t="s">
        <v>26</v>
      </c>
      <c r="E110" s="20">
        <v>11</v>
      </c>
      <c r="F110" s="20" t="s">
        <v>27</v>
      </c>
      <c r="G110" s="21" t="s">
        <v>179</v>
      </c>
      <c r="H110" s="23">
        <v>111794611</v>
      </c>
      <c r="I110" s="23">
        <v>0</v>
      </c>
      <c r="J110" s="23">
        <v>0</v>
      </c>
      <c r="K110" s="23">
        <v>111794611</v>
      </c>
      <c r="L110" s="23">
        <v>0</v>
      </c>
      <c r="M110" s="23">
        <v>106338153</v>
      </c>
      <c r="N110" s="23">
        <v>5456458</v>
      </c>
      <c r="O110" s="23">
        <v>106338153</v>
      </c>
      <c r="P110" s="23">
        <v>94245564</v>
      </c>
      <c r="Q110" s="23">
        <v>94245564</v>
      </c>
      <c r="R110" s="23">
        <v>94245564</v>
      </c>
    </row>
    <row r="111" spans="1:18" ht="71.400000000000006" x14ac:dyDescent="0.3">
      <c r="A111" s="20" t="s">
        <v>23</v>
      </c>
      <c r="B111" s="21" t="s">
        <v>24</v>
      </c>
      <c r="C111" s="22" t="s">
        <v>166</v>
      </c>
      <c r="D111" s="20" t="s">
        <v>26</v>
      </c>
      <c r="E111" s="20">
        <v>11</v>
      </c>
      <c r="F111" s="20" t="s">
        <v>27</v>
      </c>
      <c r="G111" s="21" t="s">
        <v>167</v>
      </c>
      <c r="H111" s="23">
        <v>33738539</v>
      </c>
      <c r="I111" s="23">
        <v>0</v>
      </c>
      <c r="J111" s="23">
        <v>0</v>
      </c>
      <c r="K111" s="23">
        <v>33738539</v>
      </c>
      <c r="L111" s="23">
        <v>0</v>
      </c>
      <c r="M111" s="23">
        <v>33738539</v>
      </c>
      <c r="N111" s="23">
        <v>0</v>
      </c>
      <c r="O111" s="23">
        <v>33738539</v>
      </c>
      <c r="P111" s="23">
        <v>24730300</v>
      </c>
      <c r="Q111" s="23">
        <v>24730300</v>
      </c>
      <c r="R111" s="23">
        <v>24730300</v>
      </c>
    </row>
    <row r="112" spans="1:18" s="14" customFormat="1" ht="31.2" x14ac:dyDescent="0.3">
      <c r="A112" s="9"/>
      <c r="B112" s="10"/>
      <c r="C112" s="11"/>
      <c r="D112" s="9"/>
      <c r="E112" s="9"/>
      <c r="F112" s="9"/>
      <c r="G112" s="12" t="s">
        <v>194</v>
      </c>
      <c r="H112" s="13">
        <f>+SUM(H92:H111)</f>
        <v>5097724235</v>
      </c>
      <c r="I112" s="13">
        <f t="shared" ref="I112:R112" si="4">+SUM(I92:I111)</f>
        <v>22121000</v>
      </c>
      <c r="J112" s="13">
        <f t="shared" si="4"/>
        <v>22121000</v>
      </c>
      <c r="K112" s="13">
        <f t="shared" si="4"/>
        <v>5097724235</v>
      </c>
      <c r="L112" s="13">
        <f t="shared" si="4"/>
        <v>0</v>
      </c>
      <c r="M112" s="13">
        <f t="shared" si="4"/>
        <v>5009401948</v>
      </c>
      <c r="N112" s="13">
        <f t="shared" si="4"/>
        <v>88322287</v>
      </c>
      <c r="O112" s="13">
        <f t="shared" si="4"/>
        <v>4886317222</v>
      </c>
      <c r="P112" s="13">
        <f t="shared" si="4"/>
        <v>4072968148</v>
      </c>
      <c r="Q112" s="13">
        <f t="shared" si="4"/>
        <v>4070188076</v>
      </c>
      <c r="R112" s="13">
        <f t="shared" si="4"/>
        <v>4070070228.8299999</v>
      </c>
    </row>
    <row r="113" spans="1:18" s="14" customFormat="1" ht="15.6" x14ac:dyDescent="0.3">
      <c r="A113" s="9"/>
      <c r="B113" s="10"/>
      <c r="C113" s="11"/>
      <c r="D113" s="9"/>
      <c r="E113" s="9"/>
      <c r="F113" s="9"/>
      <c r="G113" s="12" t="s">
        <v>195</v>
      </c>
      <c r="H113" s="13">
        <f>+H112+H91</f>
        <v>13739542347</v>
      </c>
      <c r="I113" s="13">
        <f t="shared" ref="I113:R113" si="5">+I112+I91</f>
        <v>962780116.02999997</v>
      </c>
      <c r="J113" s="13">
        <f t="shared" si="5"/>
        <v>966598228.02999997</v>
      </c>
      <c r="K113" s="13">
        <f t="shared" si="5"/>
        <v>13735724235</v>
      </c>
      <c r="L113" s="13">
        <f t="shared" si="5"/>
        <v>0</v>
      </c>
      <c r="M113" s="13">
        <f t="shared" si="5"/>
        <v>12599285364.880001</v>
      </c>
      <c r="N113" s="13">
        <f t="shared" si="5"/>
        <v>483677852.12</v>
      </c>
      <c r="O113" s="13">
        <f t="shared" si="5"/>
        <v>11166337601.25</v>
      </c>
      <c r="P113" s="13">
        <f t="shared" si="5"/>
        <v>9937747825.4099998</v>
      </c>
      <c r="Q113" s="13">
        <f t="shared" si="5"/>
        <v>9934967753.4099998</v>
      </c>
      <c r="R113" s="13">
        <f t="shared" si="5"/>
        <v>9934729906.2399998</v>
      </c>
    </row>
    <row r="114" spans="1:18" x14ac:dyDescent="0.3">
      <c r="A114" s="4" t="s">
        <v>1</v>
      </c>
      <c r="B114" s="7" t="s">
        <v>1</v>
      </c>
      <c r="C114" s="6" t="s">
        <v>1</v>
      </c>
      <c r="D114" s="4" t="s">
        <v>1</v>
      </c>
      <c r="E114" s="4" t="s">
        <v>1</v>
      </c>
      <c r="F114" s="4" t="s">
        <v>1</v>
      </c>
      <c r="G114" s="5" t="s">
        <v>1</v>
      </c>
      <c r="H114" s="8" t="s">
        <v>1</v>
      </c>
      <c r="I114" s="8" t="s">
        <v>1</v>
      </c>
      <c r="J114" s="8" t="s">
        <v>1</v>
      </c>
      <c r="K114" s="8" t="s">
        <v>1</v>
      </c>
      <c r="L114" s="8" t="s">
        <v>1</v>
      </c>
      <c r="M114" s="8" t="s">
        <v>1</v>
      </c>
      <c r="N114" s="8" t="s">
        <v>1</v>
      </c>
      <c r="O114" s="8" t="s">
        <v>1</v>
      </c>
      <c r="P114" s="8" t="s">
        <v>1</v>
      </c>
      <c r="Q114" s="8" t="s">
        <v>1</v>
      </c>
      <c r="R114" s="8" t="s">
        <v>1</v>
      </c>
    </row>
    <row r="115" spans="1:18" ht="0" hidden="1" customHeight="1" x14ac:dyDescent="0.3"/>
    <row r="116" spans="1:18" ht="34.049999999999997" customHeight="1" x14ac:dyDescent="0.3"/>
  </sheetData>
  <autoFilter ref="A4:R114" xr:uid="{36198933-1071-4230-BE6C-6B8AC38FA938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31 OCTUBRE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2020-10-06T19:55:35Z</dcterms:created>
  <dcterms:modified xsi:type="dcterms:W3CDTF">2020-11-13T19:51:19Z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