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Owncloud\PRESUPUESTO 2018_\DOCUMENTOS A PUBLICAR\"/>
    </mc:Choice>
  </mc:AlternateContent>
  <bookViews>
    <workbookView xWindow="0" yWindow="0" windowWidth="28800" windowHeight="11100" activeTab="2"/>
  </bookViews>
  <sheets>
    <sheet name="PRIMER TRIMESTRE" sheetId="1" r:id="rId1"/>
    <sheet name="SEGUNDO TRIMESTRE" sheetId="2" r:id="rId2"/>
    <sheet name="TERCER TRIMESTRE" sheetId="3" r:id="rId3"/>
  </sheets>
  <calcPr calcId="162913"/>
</workbook>
</file>

<file path=xl/calcChain.xml><?xml version="1.0" encoding="utf-8"?>
<calcChain xmlns="http://schemas.openxmlformats.org/spreadsheetml/2006/main">
  <c r="AA35" i="3" l="1"/>
  <c r="Z35" i="3"/>
  <c r="Y35" i="3"/>
  <c r="X35" i="3"/>
  <c r="W35" i="3"/>
  <c r="V35" i="3"/>
  <c r="U35" i="3"/>
  <c r="T35" i="3"/>
  <c r="S35" i="3"/>
  <c r="R35" i="3"/>
  <c r="Q35" i="3"/>
  <c r="P35" i="3"/>
  <c r="Z28" i="3"/>
  <c r="Z36" i="3" s="1"/>
  <c r="V28" i="3"/>
  <c r="V36" i="3" s="1"/>
  <c r="R28" i="3"/>
  <c r="R36" i="3" s="1"/>
  <c r="Z27" i="3"/>
  <c r="Y27" i="3"/>
  <c r="Y28" i="3" s="1"/>
  <c r="Y36" i="3" s="1"/>
  <c r="X27" i="3"/>
  <c r="X28" i="3" s="1"/>
  <c r="X36" i="3" s="1"/>
  <c r="W27" i="3"/>
  <c r="W28" i="3" s="1"/>
  <c r="W36" i="3" s="1"/>
  <c r="V27" i="3"/>
  <c r="U27" i="3"/>
  <c r="U28" i="3" s="1"/>
  <c r="U36" i="3" s="1"/>
  <c r="T27" i="3"/>
  <c r="T28" i="3" s="1"/>
  <c r="T36" i="3" s="1"/>
  <c r="S27" i="3"/>
  <c r="S28" i="3" s="1"/>
  <c r="S36" i="3" s="1"/>
  <c r="R27" i="3"/>
  <c r="Q27" i="3"/>
  <c r="Q28" i="3" s="1"/>
  <c r="Q36" i="3" s="1"/>
  <c r="P27" i="3"/>
  <c r="P28" i="3" s="1"/>
  <c r="P36" i="3" s="1"/>
  <c r="Z24" i="3"/>
  <c r="Y24" i="3"/>
  <c r="X24" i="3"/>
  <c r="W24" i="3"/>
  <c r="V24" i="3"/>
  <c r="U24" i="3"/>
  <c r="T24" i="3"/>
  <c r="S24" i="3"/>
  <c r="R24" i="3"/>
  <c r="Q24" i="3"/>
  <c r="P24" i="3"/>
  <c r="Z20" i="3"/>
  <c r="Y20" i="3"/>
  <c r="X20" i="3"/>
  <c r="W20" i="3"/>
  <c r="V20" i="3"/>
  <c r="U20" i="3"/>
  <c r="T20" i="3"/>
  <c r="S20" i="3"/>
  <c r="R20" i="3"/>
  <c r="Q20" i="3"/>
  <c r="P20" i="3"/>
  <c r="Q35" i="2" l="1"/>
  <c r="R35" i="2"/>
  <c r="S35" i="2"/>
  <c r="T35" i="2"/>
  <c r="U35" i="2"/>
  <c r="V35" i="2"/>
  <c r="W35" i="2"/>
  <c r="X35" i="2"/>
  <c r="Y35" i="2"/>
  <c r="Z35" i="2"/>
  <c r="Q36" i="1"/>
  <c r="R36" i="1"/>
  <c r="S36" i="1"/>
  <c r="T36" i="1"/>
  <c r="U36" i="1"/>
  <c r="V36" i="1"/>
  <c r="W36" i="1"/>
  <c r="X36" i="1"/>
  <c r="Y36" i="1"/>
  <c r="Z36" i="1"/>
  <c r="P35" i="2"/>
  <c r="P36" i="1"/>
  <c r="Q27" i="2"/>
  <c r="Q28" i="2" s="1"/>
  <c r="R27" i="2"/>
  <c r="S27" i="2"/>
  <c r="S28" i="2" s="1"/>
  <c r="T27" i="2"/>
  <c r="T28" i="2" s="1"/>
  <c r="U27" i="2"/>
  <c r="U28" i="2" s="1"/>
  <c r="V27" i="2"/>
  <c r="W27" i="2"/>
  <c r="W28" i="2" s="1"/>
  <c r="X27" i="2"/>
  <c r="X28" i="2" s="1"/>
  <c r="Y27" i="2"/>
  <c r="Y28" i="2" s="1"/>
  <c r="Z27" i="2"/>
  <c r="Q28" i="1"/>
  <c r="Q29" i="1" s="1"/>
  <c r="R28" i="1"/>
  <c r="R29" i="1" s="1"/>
  <c r="S28" i="1"/>
  <c r="S29" i="1" s="1"/>
  <c r="T28" i="1"/>
  <c r="U28" i="1"/>
  <c r="U29" i="1" s="1"/>
  <c r="V28" i="1"/>
  <c r="V29" i="1" s="1"/>
  <c r="W28" i="1"/>
  <c r="W29" i="1" s="1"/>
  <c r="X28" i="1"/>
  <c r="Y28" i="1"/>
  <c r="Y29" i="1" s="1"/>
  <c r="Z28" i="1"/>
  <c r="Z29" i="1" s="1"/>
  <c r="P27" i="2"/>
  <c r="P28" i="2" s="1"/>
  <c r="P28" i="1"/>
  <c r="Q24" i="2"/>
  <c r="R24" i="2"/>
  <c r="R28" i="2" s="1"/>
  <c r="S24" i="2"/>
  <c r="T24" i="2"/>
  <c r="U24" i="2"/>
  <c r="V24" i="2"/>
  <c r="V28" i="2" s="1"/>
  <c r="W24" i="2"/>
  <c r="X24" i="2"/>
  <c r="Y24" i="2"/>
  <c r="Z24" i="2"/>
  <c r="Z28" i="2" s="1"/>
  <c r="Q25" i="1"/>
  <c r="R25" i="1"/>
  <c r="S25" i="1"/>
  <c r="T25" i="1"/>
  <c r="T29" i="1" s="1"/>
  <c r="U25" i="1"/>
  <c r="V25" i="1"/>
  <c r="W25" i="1"/>
  <c r="X25" i="1"/>
  <c r="X29" i="1" s="1"/>
  <c r="Y25" i="1"/>
  <c r="Z25" i="1"/>
  <c r="P24" i="2"/>
  <c r="P25" i="1"/>
  <c r="P29" i="1" s="1"/>
  <c r="Q20" i="2"/>
  <c r="R20" i="2"/>
  <c r="S20" i="2"/>
  <c r="T20" i="2"/>
  <c r="U20" i="2"/>
  <c r="V20" i="2"/>
  <c r="W20" i="2"/>
  <c r="X20" i="2"/>
  <c r="Y20" i="2"/>
  <c r="Z20" i="2"/>
  <c r="Q21" i="1"/>
  <c r="R21" i="1"/>
  <c r="S21" i="1"/>
  <c r="T21" i="1"/>
  <c r="U21" i="1"/>
  <c r="V21" i="1"/>
  <c r="W21" i="1"/>
  <c r="X21" i="1"/>
  <c r="Y21" i="1"/>
  <c r="Z21" i="1"/>
  <c r="P20" i="2"/>
  <c r="P21" i="1"/>
</calcChain>
</file>

<file path=xl/sharedStrings.xml><?xml version="1.0" encoding="utf-8"?>
<sst xmlns="http://schemas.openxmlformats.org/spreadsheetml/2006/main" count="1043" uniqueCount="91">
  <si>
    <t>Año Fiscal:</t>
  </si>
  <si>
    <t/>
  </si>
  <si>
    <t>Vigencia:</t>
  </si>
  <si>
    <t>Actual</t>
  </si>
  <si>
    <t>Periodo:</t>
  </si>
  <si>
    <t>Enero-Marzo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</si>
  <si>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</si>
  <si>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</si>
  <si>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</si>
  <si>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</si>
  <si>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</si>
  <si>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</si>
  <si>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</si>
  <si>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</si>
  <si>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</si>
  <si>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</si>
  <si>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</si>
  <si>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</si>
  <si>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</si>
  <si>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</si>
  <si>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</si>
  <si>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</si>
  <si>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</si>
  <si>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</si>
  <si>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</si>
  <si>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</si>
  <si>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</si>
  <si>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</si>
  <si>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</si>
  <si>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</si>
  <si>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</si>
  <si>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</si>
  <si>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33-07-00</t>
  </si>
  <si>
    <t>INSTITUTO CARO Y CUERVO</t>
  </si>
  <si>
    <t>A-1-0-1-1</t>
  </si>
  <si>
    <t>A</t>
  </si>
  <si>
    <t>1</t>
  </si>
  <si>
    <t>0</t>
  </si>
  <si>
    <t>Nación</t>
  </si>
  <si>
    <t>10</t>
  </si>
  <si>
    <t>CSF</t>
  </si>
  <si>
    <t>SUELDOS DE PERSONAL DE NOMINA</t>
  </si>
  <si>
    <t>A-1-0-1-4</t>
  </si>
  <si>
    <t>4</t>
  </si>
  <si>
    <t>PRIMA TECNICA</t>
  </si>
  <si>
    <t>A-1-0-1-5</t>
  </si>
  <si>
    <t>5</t>
  </si>
  <si>
    <t>OTROS</t>
  </si>
  <si>
    <t>A-1-0-1-9</t>
  </si>
  <si>
    <t>9</t>
  </si>
  <si>
    <t>HORAS EXTRAS, DIAS FESTIVOS E INDEMNIZACION POR VACACIONES</t>
  </si>
  <si>
    <t>Propios</t>
  </si>
  <si>
    <t>20</t>
  </si>
  <si>
    <t>A-1-0-2</t>
  </si>
  <si>
    <t>2</t>
  </si>
  <si>
    <t>SERVICIOS PERSONALES INDIRECTOS</t>
  </si>
  <si>
    <t>A-1-0-5</t>
  </si>
  <si>
    <t>CONTRIBUCIONES INHERENTES A LA NOMINA SECTOR PRIVADO Y PUBLICO</t>
  </si>
  <si>
    <t>A-2-0-3</t>
  </si>
  <si>
    <t>3</t>
  </si>
  <si>
    <t>IMPUESTOS Y MULTAS</t>
  </si>
  <si>
    <t>A-2-0-4</t>
  </si>
  <si>
    <t>ADQUISICION DE BIENES Y SERVICIOS</t>
  </si>
  <si>
    <t>A-3-2-1-1</t>
  </si>
  <si>
    <t>11</t>
  </si>
  <si>
    <t>SSF</t>
  </si>
  <si>
    <t>CUOTA DE AUDITAJE CONTRANAL</t>
  </si>
  <si>
    <t>A-3-6-1-1</t>
  </si>
  <si>
    <t>6</t>
  </si>
  <si>
    <t>SENTENCIAS Y CONCILIACIONES</t>
  </si>
  <si>
    <t>C-3302-1603-1</t>
  </si>
  <si>
    <t>C</t>
  </si>
  <si>
    <t>3302</t>
  </si>
  <si>
    <t>1603</t>
  </si>
  <si>
    <t>INVESTIGACIÓN , EDICIÓN  Y DIVULGACIÓN DE LOS TRABAJOS DEL INSTITUTO EN LAS ÁREAS  DE LINGÜÍSTICA, LITERATURA Y SEMIÓTICA A NIVEL NACIONAL</t>
  </si>
  <si>
    <t>21</t>
  </si>
  <si>
    <t>C-3399-1603-1</t>
  </si>
  <si>
    <t>3399</t>
  </si>
  <si>
    <t>FORTALECIMIENTO DEL DESARROLLO INSTITUCIONAL DEL INSTITUTO CARO Y CUERVO A NIVEL NACIONAL</t>
  </si>
  <si>
    <t>C-3399-1603-2</t>
  </si>
  <si>
    <t>ADQUISICION DE OBRAS PARA LA BIBLIOTECA Y DE EQUIPOS PARA EL FUNCIONAMIENTO Y MODERNIZACION  DE LA IMPRENTA Y LOS PROCESOS MISIONALES Y DE APOYO A NIVEL NACIONAL</t>
  </si>
  <si>
    <t>C-3399-1603-3</t>
  </si>
  <si>
    <t>ADECUACION  MEJORAMIENTO, MANTENIMIENTO, DOTACION Y CONTROL ARQUITECTONICO DE LAS SEDES DEL INSTITUTO CARO Y CUERVO EN LA CIUDAD DE BOGOTA Y EN EL MUNICIPIO DE CHIA</t>
  </si>
  <si>
    <t>Enero-Junio</t>
  </si>
  <si>
    <t xml:space="preserve">SUBTOTAL GASTOS DE PERSONAL </t>
  </si>
  <si>
    <t>SUBTOTAL GASTOS GENERALES</t>
  </si>
  <si>
    <t>SUBTOTAL TRANSFERENCIAS</t>
  </si>
  <si>
    <t xml:space="preserve">TOTAL FUNCIONAMIENTO </t>
  </si>
  <si>
    <t>TOTAL INVERSIÓN</t>
  </si>
  <si>
    <t>Enero-Septiembre</t>
  </si>
  <si>
    <t xml:space="preserve">TOTAL PRESUPUESTO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</si>
</sst>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240A]&quot;$&quot;\ #,##0.00;\(&quot;$&quot;\ #,##0.00\)"/>
  </numFmts>
  <fonts count="11">
    <font>
      <sz val="11"/>
      <color rgb="FF000000"/>
      <name val="Calibri"/>
      <family val="2"/>
      <scheme val="minor"/>
    </font>
    <font>
      <sz val="11"/>
      <name val="Calibri"/>
    </font>
    <font>
      <b/>
      <sz val="9"/>
      <color rgb="FF000000"/>
      <name val="Times New Roman"/>
    </font>
    <font>
      <sz val="8"/>
      <color rgb="FF000000"/>
      <name val="Times New Roman"/>
    </font>
    <font>
      <b/>
      <sz val="11"/>
      <name val="Calibri"/>
      <family val="2"/>
    </font>
    <font>
      <b/>
      <sz val="10"/>
      <color rgb="FF000000"/>
      <name val="Times New Roman"/>
      <family val="1"/>
    </font>
    <font>
      <b/>
      <sz val="10"/>
      <name val="Calibri"/>
      <family val="2"/>
    </font>
    <font>
      <sz val="10"/>
      <name val="Calibri"/>
      <family val="2"/>
    </font>
    <font>
      <b/>
      <sz val="11"/>
      <color rgb="FF000000"/>
      <name val="Times New Roman"/>
      <family val="1"/>
    </font>
    <font>
      <sz val="11"/>
      <name val="Calibri"/>
      <family val="2"/>
    </font>
    <font>
      <b/>
      <sz val="8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29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left" vertical="center" wrapText="1" readingOrder="1"/>
    </xf>
    <xf numFmtId="0" fontId="3" fillId="0" borderId="1" xfId="0" applyNumberFormat="1" applyFont="1" applyFill="1" applyBorder="1" applyAlignment="1">
      <alignment vertical="center" wrapText="1" readingOrder="1"/>
    </xf>
    <xf numFmtId="164" fontId="3" fillId="0" borderId="1" xfId="0" applyNumberFormat="1" applyFont="1" applyFill="1" applyBorder="1" applyAlignment="1">
      <alignment horizontal="right" vertical="center" wrapText="1" readingOrder="1"/>
    </xf>
    <xf numFmtId="0" fontId="4" fillId="0" borderId="0" xfId="0" applyFont="1" applyFill="1" applyBorder="1"/>
    <xf numFmtId="0" fontId="6" fillId="0" borderId="0" xfId="0" applyFont="1" applyFill="1" applyBorder="1"/>
    <xf numFmtId="0" fontId="7" fillId="0" borderId="0" xfId="0" applyFont="1" applyFill="1" applyBorder="1"/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left" vertical="center" wrapText="1" readingOrder="1"/>
    </xf>
    <xf numFmtId="0" fontId="5" fillId="2" borderId="1" xfId="0" applyNumberFormat="1" applyFont="1" applyFill="1" applyBorder="1" applyAlignment="1">
      <alignment vertical="center" wrapText="1" readingOrder="1"/>
    </xf>
    <xf numFmtId="164" fontId="5" fillId="2" borderId="1" xfId="0" applyNumberFormat="1" applyFont="1" applyFill="1" applyBorder="1" applyAlignment="1">
      <alignment horizontal="right" vertical="center" wrapText="1" readingOrder="1"/>
    </xf>
    <xf numFmtId="0" fontId="8" fillId="2" borderId="1" xfId="0" applyNumberFormat="1" applyFont="1" applyFill="1" applyBorder="1" applyAlignment="1">
      <alignment horizontal="center" vertical="center" wrapText="1" readingOrder="1"/>
    </xf>
    <xf numFmtId="0" fontId="8" fillId="2" borderId="1" xfId="0" applyNumberFormat="1" applyFont="1" applyFill="1" applyBorder="1" applyAlignment="1">
      <alignment horizontal="left" vertical="center" wrapText="1" readingOrder="1"/>
    </xf>
    <xf numFmtId="0" fontId="8" fillId="2" borderId="1" xfId="0" applyNumberFormat="1" applyFont="1" applyFill="1" applyBorder="1" applyAlignment="1">
      <alignment vertical="center" wrapText="1" readingOrder="1"/>
    </xf>
    <xf numFmtId="164" fontId="8" fillId="2" borderId="1" xfId="0" applyNumberFormat="1" applyFont="1" applyFill="1" applyBorder="1" applyAlignment="1">
      <alignment horizontal="right" vertical="center" wrapText="1" readingOrder="1"/>
    </xf>
    <xf numFmtId="0" fontId="2" fillId="3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left" vertical="center" wrapText="1" readingOrder="1"/>
    </xf>
    <xf numFmtId="0" fontId="5" fillId="3" borderId="1" xfId="0" applyNumberFormat="1" applyFont="1" applyFill="1" applyBorder="1" applyAlignment="1">
      <alignment vertical="center" wrapText="1" readingOrder="1"/>
    </xf>
    <xf numFmtId="164" fontId="5" fillId="3" borderId="1" xfId="0" applyNumberFormat="1" applyFont="1" applyFill="1" applyBorder="1" applyAlignment="1">
      <alignment horizontal="right" vertical="center" wrapText="1" readingOrder="1"/>
    </xf>
    <xf numFmtId="0" fontId="8" fillId="3" borderId="1" xfId="0" applyNumberFormat="1" applyFont="1" applyFill="1" applyBorder="1" applyAlignment="1">
      <alignment horizontal="center" vertical="center" wrapText="1" readingOrder="1"/>
    </xf>
    <xf numFmtId="0" fontId="8" fillId="3" borderId="1" xfId="0" applyNumberFormat="1" applyFont="1" applyFill="1" applyBorder="1" applyAlignment="1">
      <alignment horizontal="left" vertical="center" wrapText="1" readingOrder="1"/>
    </xf>
    <xf numFmtId="0" fontId="8" fillId="3" borderId="1" xfId="0" applyNumberFormat="1" applyFont="1" applyFill="1" applyBorder="1" applyAlignment="1">
      <alignment vertical="center" wrapText="1" readingOrder="1"/>
    </xf>
    <xf numFmtId="164" fontId="8" fillId="3" borderId="1" xfId="0" applyNumberFormat="1" applyFont="1" applyFill="1" applyBorder="1" applyAlignment="1">
      <alignment horizontal="right" vertical="center" wrapText="1" readingOrder="1"/>
    </xf>
    <xf numFmtId="0" fontId="9" fillId="0" borderId="0" xfId="0" applyFont="1" applyFill="1" applyBorder="1"/>
    <xf numFmtId="0" fontId="2" fillId="0" borderId="1" xfId="0" applyNumberFormat="1" applyFont="1" applyFill="1" applyBorder="1" applyAlignment="1">
      <alignment horizontal="left" vertical="center" wrapText="1" readingOrder="1"/>
    </xf>
    <xf numFmtId="0" fontId="10" fillId="0" borderId="1" xfId="0" applyNumberFormat="1" applyFont="1" applyFill="1" applyBorder="1" applyAlignment="1">
      <alignment horizontal="right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152400</xdr:rowOff>
    </xdr:from>
    <xdr:to>
      <xdr:col>1</xdr:col>
      <xdr:colOff>1085850</xdr:colOff>
      <xdr:row>6</xdr:row>
      <xdr:rowOff>171450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/>
        <a:srcRect l="510" t="16234" r="84046" b="61678"/>
        <a:stretch/>
      </xdr:blipFill>
      <xdr:spPr bwMode="auto">
        <a:xfrm>
          <a:off x="381000" y="152400"/>
          <a:ext cx="1600200" cy="1162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23</xdr:col>
      <xdr:colOff>0</xdr:colOff>
      <xdr:row>2</xdr:row>
      <xdr:rowOff>114300</xdr:rowOff>
    </xdr:from>
    <xdr:to>
      <xdr:col>25</xdr:col>
      <xdr:colOff>1047750</xdr:colOff>
      <xdr:row>7</xdr:row>
      <xdr:rowOff>57150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/>
        <a:srcRect l="25289" t="17804" r="41955" b="71031"/>
        <a:stretch/>
      </xdr:blipFill>
      <xdr:spPr bwMode="auto">
        <a:xfrm>
          <a:off x="20735925" y="495300"/>
          <a:ext cx="3562350" cy="895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76200</xdr:rowOff>
    </xdr:from>
    <xdr:to>
      <xdr:col>1</xdr:col>
      <xdr:colOff>1219200</xdr:colOff>
      <xdr:row>6</xdr:row>
      <xdr:rowOff>95250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/>
        <a:srcRect l="510" t="16234" r="84046" b="61678"/>
        <a:stretch/>
      </xdr:blipFill>
      <xdr:spPr bwMode="auto">
        <a:xfrm>
          <a:off x="514350" y="76200"/>
          <a:ext cx="1600200" cy="1162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23</xdr:col>
      <xdr:colOff>28575</xdr:colOff>
      <xdr:row>2</xdr:row>
      <xdr:rowOff>95250</xdr:rowOff>
    </xdr:from>
    <xdr:to>
      <xdr:col>25</xdr:col>
      <xdr:colOff>1076325</xdr:colOff>
      <xdr:row>7</xdr:row>
      <xdr:rowOff>38100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/>
        <a:srcRect l="25289" t="17804" r="41955" b="71031"/>
        <a:stretch/>
      </xdr:blipFill>
      <xdr:spPr bwMode="auto">
        <a:xfrm>
          <a:off x="20764500" y="476250"/>
          <a:ext cx="3562350" cy="895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19050</xdr:rowOff>
    </xdr:from>
    <xdr:to>
      <xdr:col>1</xdr:col>
      <xdr:colOff>1238250</xdr:colOff>
      <xdr:row>6</xdr:row>
      <xdr:rowOff>38100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510" t="16234" r="84046" b="61678"/>
        <a:stretch/>
      </xdr:blipFill>
      <xdr:spPr bwMode="auto">
        <a:xfrm>
          <a:off x="533400" y="19050"/>
          <a:ext cx="1600200" cy="1162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23</xdr:col>
      <xdr:colOff>352425</xdr:colOff>
      <xdr:row>1</xdr:row>
      <xdr:rowOff>171450</xdr:rowOff>
    </xdr:from>
    <xdr:to>
      <xdr:col>27</xdr:col>
      <xdr:colOff>142875</xdr:colOff>
      <xdr:row>6</xdr:row>
      <xdr:rowOff>114300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25289" t="17804" r="41955" b="71031"/>
        <a:stretch/>
      </xdr:blipFill>
      <xdr:spPr bwMode="auto">
        <a:xfrm>
          <a:off x="21316950" y="361950"/>
          <a:ext cx="3562350" cy="895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Z38"/>
  <sheetViews>
    <sheetView showGridLines="0" workbookViewId="0">
      <selection activeCell="X9" sqref="X9"/>
    </sheetView>
  </sheetViews>
  <sheetFormatPr baseColWidth="10" defaultRowHeight="15"/>
  <cols>
    <col min="1" max="1" width="13.42578125" customWidth="1"/>
    <col min="2" max="2" width="27" customWidth="1"/>
    <col min="3" max="3" width="21.5703125" customWidth="1"/>
    <col min="4" max="11" width="5.42578125" customWidth="1"/>
    <col min="12" max="12" width="9.5703125" customWidth="1"/>
    <col min="13" max="13" width="8" customWidth="1"/>
    <col min="14" max="14" width="9.5703125" customWidth="1"/>
    <col min="15" max="15" width="27.5703125" customWidth="1"/>
    <col min="16" max="26" width="18.85546875" customWidth="1"/>
    <col min="27" max="27" width="0" hidden="1" customWidth="1"/>
    <col min="28" max="28" width="13.42578125" customWidth="1"/>
  </cols>
  <sheetData>
    <row r="9" spans="1:26">
      <c r="A9" s="9" t="s">
        <v>0</v>
      </c>
      <c r="B9" s="9">
        <v>2018</v>
      </c>
      <c r="C9" s="1" t="s">
        <v>1</v>
      </c>
      <c r="D9" s="1" t="s">
        <v>1</v>
      </c>
      <c r="E9" s="1" t="s">
        <v>1</v>
      </c>
      <c r="F9" s="1" t="s">
        <v>1</v>
      </c>
      <c r="G9" s="1" t="s">
        <v>1</v>
      </c>
      <c r="H9" s="1" t="s">
        <v>1</v>
      </c>
      <c r="I9" s="1" t="s">
        <v>1</v>
      </c>
      <c r="J9" s="1" t="s">
        <v>1</v>
      </c>
      <c r="K9" s="1" t="s">
        <v>1</v>
      </c>
      <c r="L9" s="1" t="s">
        <v>1</v>
      </c>
      <c r="M9" s="1" t="s">
        <v>1</v>
      </c>
      <c r="N9" s="1" t="s">
        <v>1</v>
      </c>
      <c r="O9" s="1" t="s">
        <v>1</v>
      </c>
      <c r="P9" s="1" t="s">
        <v>1</v>
      </c>
      <c r="Q9" s="1" t="s">
        <v>1</v>
      </c>
      <c r="R9" s="1" t="s">
        <v>1</v>
      </c>
      <c r="S9" s="1" t="s">
        <v>1</v>
      </c>
      <c r="T9" s="1" t="s">
        <v>1</v>
      </c>
      <c r="U9" s="1" t="s">
        <v>1</v>
      </c>
      <c r="V9" s="1" t="s">
        <v>1</v>
      </c>
      <c r="W9" s="1" t="s">
        <v>1</v>
      </c>
      <c r="X9" s="1" t="s">
        <v>1</v>
      </c>
      <c r="Y9" s="1" t="s">
        <v>1</v>
      </c>
      <c r="Z9" s="1" t="s">
        <v>1</v>
      </c>
    </row>
    <row r="10" spans="1:26">
      <c r="A10" s="9" t="s">
        <v>2</v>
      </c>
      <c r="B10" s="9" t="s">
        <v>3</v>
      </c>
      <c r="C10" s="1" t="s">
        <v>1</v>
      </c>
      <c r="D10" s="1" t="s">
        <v>1</v>
      </c>
      <c r="E10" s="1" t="s">
        <v>1</v>
      </c>
      <c r="F10" s="1" t="s">
        <v>1</v>
      </c>
      <c r="G10" s="1" t="s">
        <v>1</v>
      </c>
      <c r="H10" s="1" t="s">
        <v>1</v>
      </c>
      <c r="I10" s="1" t="s">
        <v>1</v>
      </c>
      <c r="J10" s="1" t="s">
        <v>1</v>
      </c>
      <c r="K10" s="1" t="s">
        <v>1</v>
      </c>
      <c r="L10" s="1" t="s">
        <v>1</v>
      </c>
      <c r="M10" s="1" t="s">
        <v>1</v>
      </c>
      <c r="N10" s="1" t="s">
        <v>1</v>
      </c>
      <c r="O10" s="1" t="s">
        <v>1</v>
      </c>
      <c r="P10" s="1" t="s">
        <v>1</v>
      </c>
      <c r="Q10" s="1" t="s">
        <v>1</v>
      </c>
      <c r="R10" s="1" t="s">
        <v>1</v>
      </c>
      <c r="S10" s="1" t="s">
        <v>1</v>
      </c>
      <c r="T10" s="1" t="s">
        <v>1</v>
      </c>
      <c r="U10" s="1" t="s">
        <v>1</v>
      </c>
      <c r="V10" s="1" t="s">
        <v>1</v>
      </c>
      <c r="W10" s="1" t="s">
        <v>1</v>
      </c>
      <c r="X10" s="1" t="s">
        <v>1</v>
      </c>
      <c r="Y10" s="1" t="s">
        <v>1</v>
      </c>
      <c r="Z10" s="1" t="s">
        <v>1</v>
      </c>
    </row>
    <row r="11" spans="1:26">
      <c r="A11" s="9" t="s">
        <v>4</v>
      </c>
      <c r="B11" s="9" t="s">
        <v>5</v>
      </c>
      <c r="C11" s="1" t="s">
        <v>1</v>
      </c>
      <c r="D11" s="1" t="s">
        <v>1</v>
      </c>
      <c r="E11" s="1" t="s">
        <v>1</v>
      </c>
      <c r="F11" s="1" t="s">
        <v>1</v>
      </c>
      <c r="G11" s="1" t="s">
        <v>1</v>
      </c>
      <c r="H11" s="1" t="s">
        <v>1</v>
      </c>
      <c r="I11" s="1" t="s">
        <v>1</v>
      </c>
      <c r="J11" s="1" t="s">
        <v>1</v>
      </c>
      <c r="K11" s="1" t="s">
        <v>1</v>
      </c>
      <c r="L11" s="1" t="s">
        <v>1</v>
      </c>
      <c r="M11" s="1" t="s">
        <v>1</v>
      </c>
      <c r="N11" s="1" t="s">
        <v>1</v>
      </c>
      <c r="O11" s="1" t="s">
        <v>1</v>
      </c>
      <c r="P11" s="1" t="s">
        <v>1</v>
      </c>
      <c r="Q11" s="1" t="s">
        <v>1</v>
      </c>
      <c r="R11" s="1" t="s">
        <v>1</v>
      </c>
      <c r="S11" s="1" t="s">
        <v>1</v>
      </c>
      <c r="T11" s="1" t="s">
        <v>1</v>
      </c>
      <c r="U11" s="1" t="s">
        <v>1</v>
      </c>
      <c r="V11" s="1" t="s">
        <v>1</v>
      </c>
      <c r="W11" s="1" t="s">
        <v>1</v>
      </c>
      <c r="X11" s="1" t="s">
        <v>1</v>
      </c>
      <c r="Y11" s="1" t="s">
        <v>1</v>
      </c>
      <c r="Z11" s="1" t="s">
        <v>1</v>
      </c>
    </row>
    <row r="12" spans="1:26" s="8" customFormat="1" ht="25.5">
      <c r="A12" s="9" t="s">
        <v>6</v>
      </c>
      <c r="B12" s="9" t="s">
        <v>7</v>
      </c>
      <c r="C12" s="9" t="s">
        <v>8</v>
      </c>
      <c r="D12" s="9" t="s">
        <v>9</v>
      </c>
      <c r="E12" s="9" t="s">
        <v>10</v>
      </c>
      <c r="F12" s="9" t="s">
        <v>11</v>
      </c>
      <c r="G12" s="9" t="s">
        <v>12</v>
      </c>
      <c r="H12" s="9" t="s">
        <v>13</v>
      </c>
      <c r="I12" s="9" t="s">
        <v>14</v>
      </c>
      <c r="J12" s="9" t="s">
        <v>15</v>
      </c>
      <c r="K12" s="9" t="s">
        <v>16</v>
      </c>
      <c r="L12" s="9" t="s">
        <v>17</v>
      </c>
      <c r="M12" s="9" t="s">
        <v>18</v>
      </c>
      <c r="N12" s="9" t="s">
        <v>19</v>
      </c>
      <c r="O12" s="9" t="s">
        <v>20</v>
      </c>
      <c r="P12" s="9" t="s">
        <v>21</v>
      </c>
      <c r="Q12" s="9" t="s">
        <v>22</v>
      </c>
      <c r="R12" s="9" t="s">
        <v>23</v>
      </c>
      <c r="S12" s="9" t="s">
        <v>24</v>
      </c>
      <c r="T12" s="9" t="s">
        <v>25</v>
      </c>
      <c r="U12" s="9" t="s">
        <v>26</v>
      </c>
      <c r="V12" s="9" t="s">
        <v>27</v>
      </c>
      <c r="W12" s="9" t="s">
        <v>28</v>
      </c>
      <c r="X12" s="9" t="s">
        <v>29</v>
      </c>
      <c r="Y12" s="9" t="s">
        <v>30</v>
      </c>
      <c r="Z12" s="9" t="s">
        <v>31</v>
      </c>
    </row>
    <row r="13" spans="1:26" ht="22.5">
      <c r="A13" s="2" t="s">
        <v>32</v>
      </c>
      <c r="B13" s="3" t="s">
        <v>33</v>
      </c>
      <c r="C13" s="4" t="s">
        <v>34</v>
      </c>
      <c r="D13" s="2" t="s">
        <v>35</v>
      </c>
      <c r="E13" s="2" t="s">
        <v>36</v>
      </c>
      <c r="F13" s="2" t="s">
        <v>37</v>
      </c>
      <c r="G13" s="2" t="s">
        <v>36</v>
      </c>
      <c r="H13" s="2" t="s">
        <v>36</v>
      </c>
      <c r="I13" s="2"/>
      <c r="J13" s="2"/>
      <c r="K13" s="2"/>
      <c r="L13" s="2" t="s">
        <v>38</v>
      </c>
      <c r="M13" s="2" t="s">
        <v>39</v>
      </c>
      <c r="N13" s="2" t="s">
        <v>40</v>
      </c>
      <c r="O13" s="3" t="s">
        <v>41</v>
      </c>
      <c r="P13" s="5">
        <v>2877817002</v>
      </c>
      <c r="Q13" s="5">
        <v>0</v>
      </c>
      <c r="R13" s="5">
        <v>0</v>
      </c>
      <c r="S13" s="5">
        <v>2877817002</v>
      </c>
      <c r="T13" s="5">
        <v>0</v>
      </c>
      <c r="U13" s="5">
        <v>2877817002</v>
      </c>
      <c r="V13" s="5">
        <v>0</v>
      </c>
      <c r="W13" s="5">
        <v>732256036</v>
      </c>
      <c r="X13" s="5">
        <v>732256036</v>
      </c>
      <c r="Y13" s="5">
        <v>732256036</v>
      </c>
      <c r="Z13" s="5">
        <v>732256036</v>
      </c>
    </row>
    <row r="14" spans="1:26">
      <c r="A14" s="2" t="s">
        <v>32</v>
      </c>
      <c r="B14" s="3" t="s">
        <v>33</v>
      </c>
      <c r="C14" s="4" t="s">
        <v>42</v>
      </c>
      <c r="D14" s="2" t="s">
        <v>35</v>
      </c>
      <c r="E14" s="2" t="s">
        <v>36</v>
      </c>
      <c r="F14" s="2" t="s">
        <v>37</v>
      </c>
      <c r="G14" s="2" t="s">
        <v>36</v>
      </c>
      <c r="H14" s="2" t="s">
        <v>43</v>
      </c>
      <c r="I14" s="2"/>
      <c r="J14" s="2"/>
      <c r="K14" s="2"/>
      <c r="L14" s="2" t="s">
        <v>38</v>
      </c>
      <c r="M14" s="2" t="s">
        <v>39</v>
      </c>
      <c r="N14" s="2" t="s">
        <v>40</v>
      </c>
      <c r="O14" s="3" t="s">
        <v>44</v>
      </c>
      <c r="P14" s="5">
        <v>175062332</v>
      </c>
      <c r="Q14" s="5">
        <v>0</v>
      </c>
      <c r="R14" s="5">
        <v>0</v>
      </c>
      <c r="S14" s="5">
        <v>175062332</v>
      </c>
      <c r="T14" s="5">
        <v>0</v>
      </c>
      <c r="U14" s="5">
        <v>175062332</v>
      </c>
      <c r="V14" s="5">
        <v>0</v>
      </c>
      <c r="W14" s="5">
        <v>43645183</v>
      </c>
      <c r="X14" s="5">
        <v>43645183</v>
      </c>
      <c r="Y14" s="5">
        <v>43645183</v>
      </c>
      <c r="Z14" s="5">
        <v>43645183</v>
      </c>
    </row>
    <row r="15" spans="1:26">
      <c r="A15" s="2" t="s">
        <v>32</v>
      </c>
      <c r="B15" s="3" t="s">
        <v>33</v>
      </c>
      <c r="C15" s="4" t="s">
        <v>45</v>
      </c>
      <c r="D15" s="2" t="s">
        <v>35</v>
      </c>
      <c r="E15" s="2" t="s">
        <v>36</v>
      </c>
      <c r="F15" s="2" t="s">
        <v>37</v>
      </c>
      <c r="G15" s="2" t="s">
        <v>36</v>
      </c>
      <c r="H15" s="2" t="s">
        <v>46</v>
      </c>
      <c r="I15" s="2"/>
      <c r="J15" s="2"/>
      <c r="K15" s="2"/>
      <c r="L15" s="2" t="s">
        <v>38</v>
      </c>
      <c r="M15" s="2" t="s">
        <v>39</v>
      </c>
      <c r="N15" s="2" t="s">
        <v>40</v>
      </c>
      <c r="O15" s="3" t="s">
        <v>47</v>
      </c>
      <c r="P15" s="5">
        <v>895703546</v>
      </c>
      <c r="Q15" s="5">
        <v>0</v>
      </c>
      <c r="R15" s="5">
        <v>0</v>
      </c>
      <c r="S15" s="5">
        <v>895703546</v>
      </c>
      <c r="T15" s="5">
        <v>0</v>
      </c>
      <c r="U15" s="5">
        <v>895703546</v>
      </c>
      <c r="V15" s="5">
        <v>0</v>
      </c>
      <c r="W15" s="5">
        <v>102056425</v>
      </c>
      <c r="X15" s="5">
        <v>102056425</v>
      </c>
      <c r="Y15" s="5">
        <v>102056425</v>
      </c>
      <c r="Z15" s="5">
        <v>91202293</v>
      </c>
    </row>
    <row r="16" spans="1:26" ht="33.75">
      <c r="A16" s="2" t="s">
        <v>32</v>
      </c>
      <c r="B16" s="3" t="s">
        <v>33</v>
      </c>
      <c r="C16" s="4" t="s">
        <v>48</v>
      </c>
      <c r="D16" s="2" t="s">
        <v>35</v>
      </c>
      <c r="E16" s="2" t="s">
        <v>36</v>
      </c>
      <c r="F16" s="2" t="s">
        <v>37</v>
      </c>
      <c r="G16" s="2" t="s">
        <v>36</v>
      </c>
      <c r="H16" s="2" t="s">
        <v>49</v>
      </c>
      <c r="I16" s="2"/>
      <c r="J16" s="2"/>
      <c r="K16" s="2"/>
      <c r="L16" s="2" t="s">
        <v>38</v>
      </c>
      <c r="M16" s="2" t="s">
        <v>39</v>
      </c>
      <c r="N16" s="2" t="s">
        <v>40</v>
      </c>
      <c r="O16" s="3" t="s">
        <v>50</v>
      </c>
      <c r="P16" s="5">
        <v>22405846</v>
      </c>
      <c r="Q16" s="5">
        <v>0</v>
      </c>
      <c r="R16" s="5">
        <v>0</v>
      </c>
      <c r="S16" s="5">
        <v>22405846</v>
      </c>
      <c r="T16" s="5">
        <v>0</v>
      </c>
      <c r="U16" s="5">
        <v>22405846</v>
      </c>
      <c r="V16" s="5">
        <v>0</v>
      </c>
      <c r="W16" s="5">
        <v>10896600</v>
      </c>
      <c r="X16" s="5">
        <v>10896600</v>
      </c>
      <c r="Y16" s="5">
        <v>10896600</v>
      </c>
      <c r="Z16" s="5">
        <v>10896600</v>
      </c>
    </row>
    <row r="17" spans="1:26" ht="33.75">
      <c r="A17" s="2" t="s">
        <v>32</v>
      </c>
      <c r="B17" s="3" t="s">
        <v>33</v>
      </c>
      <c r="C17" s="4" t="s">
        <v>48</v>
      </c>
      <c r="D17" s="2" t="s">
        <v>35</v>
      </c>
      <c r="E17" s="2" t="s">
        <v>36</v>
      </c>
      <c r="F17" s="2" t="s">
        <v>37</v>
      </c>
      <c r="G17" s="2" t="s">
        <v>36</v>
      </c>
      <c r="H17" s="2" t="s">
        <v>49</v>
      </c>
      <c r="I17" s="2"/>
      <c r="J17" s="2"/>
      <c r="K17" s="2"/>
      <c r="L17" s="2" t="s">
        <v>51</v>
      </c>
      <c r="M17" s="2" t="s">
        <v>52</v>
      </c>
      <c r="N17" s="2" t="s">
        <v>40</v>
      </c>
      <c r="O17" s="3" t="s">
        <v>50</v>
      </c>
      <c r="P17" s="5">
        <v>20878076</v>
      </c>
      <c r="Q17" s="5">
        <v>0</v>
      </c>
      <c r="R17" s="5">
        <v>0</v>
      </c>
      <c r="S17" s="5">
        <v>20878076</v>
      </c>
      <c r="T17" s="5">
        <v>0</v>
      </c>
      <c r="U17" s="5">
        <v>20878076</v>
      </c>
      <c r="V17" s="5">
        <v>0</v>
      </c>
      <c r="W17" s="5">
        <v>19039368</v>
      </c>
      <c r="X17" s="5">
        <v>19039368</v>
      </c>
      <c r="Y17" s="5">
        <v>19039368</v>
      </c>
      <c r="Z17" s="5">
        <v>19039368</v>
      </c>
    </row>
    <row r="18" spans="1:26" ht="22.5">
      <c r="A18" s="2" t="s">
        <v>32</v>
      </c>
      <c r="B18" s="3" t="s">
        <v>33</v>
      </c>
      <c r="C18" s="4" t="s">
        <v>53</v>
      </c>
      <c r="D18" s="2" t="s">
        <v>35</v>
      </c>
      <c r="E18" s="2" t="s">
        <v>36</v>
      </c>
      <c r="F18" s="2" t="s">
        <v>37</v>
      </c>
      <c r="G18" s="2" t="s">
        <v>54</v>
      </c>
      <c r="H18" s="2"/>
      <c r="I18" s="2"/>
      <c r="J18" s="2"/>
      <c r="K18" s="2"/>
      <c r="L18" s="2" t="s">
        <v>38</v>
      </c>
      <c r="M18" s="2" t="s">
        <v>39</v>
      </c>
      <c r="N18" s="2" t="s">
        <v>40</v>
      </c>
      <c r="O18" s="3" t="s">
        <v>55</v>
      </c>
      <c r="P18" s="5">
        <v>35576120</v>
      </c>
      <c r="Q18" s="5">
        <v>0</v>
      </c>
      <c r="R18" s="5">
        <v>0</v>
      </c>
      <c r="S18" s="5">
        <v>35576120</v>
      </c>
      <c r="T18" s="5">
        <v>0</v>
      </c>
      <c r="U18" s="5">
        <v>35576120</v>
      </c>
      <c r="V18" s="5">
        <v>0</v>
      </c>
      <c r="W18" s="5">
        <v>35576120</v>
      </c>
      <c r="X18" s="5">
        <v>6600000</v>
      </c>
      <c r="Y18" s="5">
        <v>6600000</v>
      </c>
      <c r="Z18" s="5">
        <v>6600000</v>
      </c>
    </row>
    <row r="19" spans="1:26" ht="22.5">
      <c r="A19" s="2" t="s">
        <v>32</v>
      </c>
      <c r="B19" s="3" t="s">
        <v>33</v>
      </c>
      <c r="C19" s="4" t="s">
        <v>53</v>
      </c>
      <c r="D19" s="2" t="s">
        <v>35</v>
      </c>
      <c r="E19" s="2" t="s">
        <v>36</v>
      </c>
      <c r="F19" s="2" t="s">
        <v>37</v>
      </c>
      <c r="G19" s="2" t="s">
        <v>54</v>
      </c>
      <c r="H19" s="2"/>
      <c r="I19" s="2"/>
      <c r="J19" s="2"/>
      <c r="K19" s="2"/>
      <c r="L19" s="2" t="s">
        <v>51</v>
      </c>
      <c r="M19" s="2" t="s">
        <v>52</v>
      </c>
      <c r="N19" s="2" t="s">
        <v>40</v>
      </c>
      <c r="O19" s="3" t="s">
        <v>55</v>
      </c>
      <c r="P19" s="5">
        <v>279981921</v>
      </c>
      <c r="Q19" s="5">
        <v>0</v>
      </c>
      <c r="R19" s="5">
        <v>0</v>
      </c>
      <c r="S19" s="5">
        <v>279981921</v>
      </c>
      <c r="T19" s="5">
        <v>0</v>
      </c>
      <c r="U19" s="5">
        <v>270823880</v>
      </c>
      <c r="V19" s="5">
        <v>9158041</v>
      </c>
      <c r="W19" s="5">
        <v>270823880</v>
      </c>
      <c r="X19" s="5">
        <v>65379333</v>
      </c>
      <c r="Y19" s="5">
        <v>65379333</v>
      </c>
      <c r="Z19" s="5">
        <v>65379333</v>
      </c>
    </row>
    <row r="20" spans="1:26" ht="33.75">
      <c r="A20" s="2" t="s">
        <v>32</v>
      </c>
      <c r="B20" s="3" t="s">
        <v>33</v>
      </c>
      <c r="C20" s="4" t="s">
        <v>56</v>
      </c>
      <c r="D20" s="2" t="s">
        <v>35</v>
      </c>
      <c r="E20" s="2" t="s">
        <v>36</v>
      </c>
      <c r="F20" s="2" t="s">
        <v>37</v>
      </c>
      <c r="G20" s="2" t="s">
        <v>46</v>
      </c>
      <c r="H20" s="2"/>
      <c r="I20" s="2"/>
      <c r="J20" s="2"/>
      <c r="K20" s="2"/>
      <c r="L20" s="2" t="s">
        <v>38</v>
      </c>
      <c r="M20" s="2" t="s">
        <v>39</v>
      </c>
      <c r="N20" s="2" t="s">
        <v>40</v>
      </c>
      <c r="O20" s="3" t="s">
        <v>57</v>
      </c>
      <c r="P20" s="5">
        <v>1353764320</v>
      </c>
      <c r="Q20" s="5">
        <v>0</v>
      </c>
      <c r="R20" s="5">
        <v>0</v>
      </c>
      <c r="S20" s="5">
        <v>1353764320</v>
      </c>
      <c r="T20" s="5">
        <v>0</v>
      </c>
      <c r="U20" s="5">
        <v>1353764320</v>
      </c>
      <c r="V20" s="5">
        <v>0</v>
      </c>
      <c r="W20" s="5">
        <v>309459129</v>
      </c>
      <c r="X20" s="5">
        <v>263545756</v>
      </c>
      <c r="Y20" s="5">
        <v>263545756</v>
      </c>
      <c r="Z20" s="5">
        <v>263545756</v>
      </c>
    </row>
    <row r="21" spans="1:26" s="7" customFormat="1" ht="25.5">
      <c r="A21" s="9"/>
      <c r="B21" s="10"/>
      <c r="C21" s="11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10" t="s">
        <v>84</v>
      </c>
      <c r="P21" s="12">
        <f>SUM(P13:P20)</f>
        <v>5661189163</v>
      </c>
      <c r="Q21" s="12">
        <f t="shared" ref="Q21:Z21" si="0">SUM(Q13:Q20)</f>
        <v>0</v>
      </c>
      <c r="R21" s="12">
        <f t="shared" si="0"/>
        <v>0</v>
      </c>
      <c r="S21" s="12">
        <f t="shared" si="0"/>
        <v>5661189163</v>
      </c>
      <c r="T21" s="12">
        <f t="shared" si="0"/>
        <v>0</v>
      </c>
      <c r="U21" s="12">
        <f t="shared" si="0"/>
        <v>5652031122</v>
      </c>
      <c r="V21" s="12">
        <f t="shared" si="0"/>
        <v>9158041</v>
      </c>
      <c r="W21" s="12">
        <f t="shared" si="0"/>
        <v>1523752741</v>
      </c>
      <c r="X21" s="12">
        <f t="shared" si="0"/>
        <v>1243418701</v>
      </c>
      <c r="Y21" s="12">
        <f t="shared" si="0"/>
        <v>1243418701</v>
      </c>
      <c r="Z21" s="12">
        <f t="shared" si="0"/>
        <v>1232564569</v>
      </c>
    </row>
    <row r="22" spans="1:26">
      <c r="A22" s="2" t="s">
        <v>32</v>
      </c>
      <c r="B22" s="3" t="s">
        <v>33</v>
      </c>
      <c r="C22" s="4" t="s">
        <v>58</v>
      </c>
      <c r="D22" s="2" t="s">
        <v>35</v>
      </c>
      <c r="E22" s="2" t="s">
        <v>54</v>
      </c>
      <c r="F22" s="2" t="s">
        <v>37</v>
      </c>
      <c r="G22" s="2" t="s">
        <v>59</v>
      </c>
      <c r="H22" s="2"/>
      <c r="I22" s="2"/>
      <c r="J22" s="2"/>
      <c r="K22" s="2"/>
      <c r="L22" s="2" t="s">
        <v>38</v>
      </c>
      <c r="M22" s="2" t="s">
        <v>39</v>
      </c>
      <c r="N22" s="2" t="s">
        <v>40</v>
      </c>
      <c r="O22" s="3" t="s">
        <v>60</v>
      </c>
      <c r="P22" s="5">
        <v>30548095</v>
      </c>
      <c r="Q22" s="5">
        <v>0</v>
      </c>
      <c r="R22" s="5">
        <v>0</v>
      </c>
      <c r="S22" s="5">
        <v>30548095</v>
      </c>
      <c r="T22" s="5">
        <v>0</v>
      </c>
      <c r="U22" s="5">
        <v>12836200</v>
      </c>
      <c r="V22" s="5">
        <v>17711895</v>
      </c>
      <c r="W22" s="5">
        <v>5556500</v>
      </c>
      <c r="X22" s="5">
        <v>118300</v>
      </c>
      <c r="Y22" s="5">
        <v>118300</v>
      </c>
      <c r="Z22" s="5">
        <v>118300</v>
      </c>
    </row>
    <row r="23" spans="1:26" ht="22.5">
      <c r="A23" s="2" t="s">
        <v>32</v>
      </c>
      <c r="B23" s="3" t="s">
        <v>33</v>
      </c>
      <c r="C23" s="4" t="s">
        <v>61</v>
      </c>
      <c r="D23" s="2" t="s">
        <v>35</v>
      </c>
      <c r="E23" s="2" t="s">
        <v>54</v>
      </c>
      <c r="F23" s="2" t="s">
        <v>37</v>
      </c>
      <c r="G23" s="2" t="s">
        <v>43</v>
      </c>
      <c r="H23" s="2"/>
      <c r="I23" s="2"/>
      <c r="J23" s="2"/>
      <c r="K23" s="2"/>
      <c r="L23" s="2" t="s">
        <v>38</v>
      </c>
      <c r="M23" s="2" t="s">
        <v>39</v>
      </c>
      <c r="N23" s="2" t="s">
        <v>40</v>
      </c>
      <c r="O23" s="3" t="s">
        <v>62</v>
      </c>
      <c r="P23" s="5">
        <v>770764015</v>
      </c>
      <c r="Q23" s="5">
        <v>0</v>
      </c>
      <c r="R23" s="5">
        <v>0</v>
      </c>
      <c r="S23" s="5">
        <v>770764015</v>
      </c>
      <c r="T23" s="5">
        <v>0</v>
      </c>
      <c r="U23" s="5">
        <v>725176239</v>
      </c>
      <c r="V23" s="5">
        <v>45587776</v>
      </c>
      <c r="W23" s="5">
        <v>385320028</v>
      </c>
      <c r="X23" s="5">
        <v>243015062</v>
      </c>
      <c r="Y23" s="5">
        <v>243015062</v>
      </c>
      <c r="Z23" s="5">
        <v>243015062</v>
      </c>
    </row>
    <row r="24" spans="1:26" ht="22.5">
      <c r="A24" s="2" t="s">
        <v>32</v>
      </c>
      <c r="B24" s="3" t="s">
        <v>33</v>
      </c>
      <c r="C24" s="4" t="s">
        <v>61</v>
      </c>
      <c r="D24" s="2" t="s">
        <v>35</v>
      </c>
      <c r="E24" s="2" t="s">
        <v>54</v>
      </c>
      <c r="F24" s="2" t="s">
        <v>37</v>
      </c>
      <c r="G24" s="2" t="s">
        <v>43</v>
      </c>
      <c r="H24" s="2"/>
      <c r="I24" s="2"/>
      <c r="J24" s="2"/>
      <c r="K24" s="2"/>
      <c r="L24" s="2" t="s">
        <v>51</v>
      </c>
      <c r="M24" s="2" t="s">
        <v>52</v>
      </c>
      <c r="N24" s="2" t="s">
        <v>40</v>
      </c>
      <c r="O24" s="3" t="s">
        <v>62</v>
      </c>
      <c r="P24" s="5">
        <v>690609331</v>
      </c>
      <c r="Q24" s="5">
        <v>0</v>
      </c>
      <c r="R24" s="5">
        <v>0</v>
      </c>
      <c r="S24" s="5">
        <v>690609331</v>
      </c>
      <c r="T24" s="5">
        <v>0</v>
      </c>
      <c r="U24" s="5">
        <v>470177539.47000003</v>
      </c>
      <c r="V24" s="5">
        <v>220431791.53</v>
      </c>
      <c r="W24" s="5">
        <v>326737890.47000003</v>
      </c>
      <c r="X24" s="5">
        <v>5909520</v>
      </c>
      <c r="Y24" s="5">
        <v>5909520</v>
      </c>
      <c r="Z24" s="5">
        <v>5909520</v>
      </c>
    </row>
    <row r="25" spans="1:26" s="7" customFormat="1" ht="25.5">
      <c r="A25" s="9"/>
      <c r="B25" s="10"/>
      <c r="C25" s="11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10" t="s">
        <v>85</v>
      </c>
      <c r="P25" s="12">
        <f>SUM(P22:P24)</f>
        <v>1491921441</v>
      </c>
      <c r="Q25" s="12">
        <f t="shared" ref="Q25:Z25" si="1">SUM(Q22:Q24)</f>
        <v>0</v>
      </c>
      <c r="R25" s="12">
        <f t="shared" si="1"/>
        <v>0</v>
      </c>
      <c r="S25" s="12">
        <f t="shared" si="1"/>
        <v>1491921441</v>
      </c>
      <c r="T25" s="12">
        <f t="shared" si="1"/>
        <v>0</v>
      </c>
      <c r="U25" s="12">
        <f t="shared" si="1"/>
        <v>1208189978.47</v>
      </c>
      <c r="V25" s="12">
        <f t="shared" si="1"/>
        <v>283731462.52999997</v>
      </c>
      <c r="W25" s="12">
        <f t="shared" si="1"/>
        <v>717614418.47000003</v>
      </c>
      <c r="X25" s="12">
        <f t="shared" si="1"/>
        <v>249042882</v>
      </c>
      <c r="Y25" s="12">
        <f t="shared" si="1"/>
        <v>249042882</v>
      </c>
      <c r="Z25" s="12">
        <f t="shared" si="1"/>
        <v>249042882</v>
      </c>
    </row>
    <row r="26" spans="1:26" ht="22.5">
      <c r="A26" s="2" t="s">
        <v>32</v>
      </c>
      <c r="B26" s="3" t="s">
        <v>33</v>
      </c>
      <c r="C26" s="4" t="s">
        <v>63</v>
      </c>
      <c r="D26" s="2" t="s">
        <v>35</v>
      </c>
      <c r="E26" s="2" t="s">
        <v>59</v>
      </c>
      <c r="F26" s="2" t="s">
        <v>54</v>
      </c>
      <c r="G26" s="2" t="s">
        <v>36</v>
      </c>
      <c r="H26" s="2" t="s">
        <v>36</v>
      </c>
      <c r="I26" s="2"/>
      <c r="J26" s="2"/>
      <c r="K26" s="2"/>
      <c r="L26" s="2" t="s">
        <v>38</v>
      </c>
      <c r="M26" s="2" t="s">
        <v>64</v>
      </c>
      <c r="N26" s="2" t="s">
        <v>65</v>
      </c>
      <c r="O26" s="3" t="s">
        <v>66</v>
      </c>
      <c r="P26" s="5">
        <v>14570153</v>
      </c>
      <c r="Q26" s="5">
        <v>0</v>
      </c>
      <c r="R26" s="5">
        <v>0</v>
      </c>
      <c r="S26" s="5">
        <v>14570153</v>
      </c>
      <c r="T26" s="5">
        <v>0</v>
      </c>
      <c r="U26" s="5">
        <v>0</v>
      </c>
      <c r="V26" s="5">
        <v>14570153</v>
      </c>
      <c r="W26" s="5">
        <v>0</v>
      </c>
      <c r="X26" s="5">
        <v>0</v>
      </c>
      <c r="Y26" s="5">
        <v>0</v>
      </c>
      <c r="Z26" s="5">
        <v>0</v>
      </c>
    </row>
    <row r="27" spans="1:26">
      <c r="A27" s="2" t="s">
        <v>32</v>
      </c>
      <c r="B27" s="3" t="s">
        <v>33</v>
      </c>
      <c r="C27" s="4" t="s">
        <v>67</v>
      </c>
      <c r="D27" s="2" t="s">
        <v>35</v>
      </c>
      <c r="E27" s="2" t="s">
        <v>59</v>
      </c>
      <c r="F27" s="2" t="s">
        <v>68</v>
      </c>
      <c r="G27" s="2" t="s">
        <v>36</v>
      </c>
      <c r="H27" s="2" t="s">
        <v>36</v>
      </c>
      <c r="I27" s="2"/>
      <c r="J27" s="2"/>
      <c r="K27" s="2"/>
      <c r="L27" s="2" t="s">
        <v>38</v>
      </c>
      <c r="M27" s="2" t="s">
        <v>39</v>
      </c>
      <c r="N27" s="2" t="s">
        <v>40</v>
      </c>
      <c r="O27" s="3" t="s">
        <v>69</v>
      </c>
      <c r="P27" s="5">
        <v>4045818</v>
      </c>
      <c r="Q27" s="5">
        <v>0</v>
      </c>
      <c r="R27" s="5">
        <v>0</v>
      </c>
      <c r="S27" s="5">
        <v>4045818</v>
      </c>
      <c r="T27" s="5">
        <v>0</v>
      </c>
      <c r="U27" s="5">
        <v>0</v>
      </c>
      <c r="V27" s="5">
        <v>4045818</v>
      </c>
      <c r="W27" s="5">
        <v>0</v>
      </c>
      <c r="X27" s="5">
        <v>0</v>
      </c>
      <c r="Y27" s="5">
        <v>0</v>
      </c>
      <c r="Z27" s="5">
        <v>0</v>
      </c>
    </row>
    <row r="28" spans="1:26" s="7" customFormat="1" ht="12.75">
      <c r="A28" s="9"/>
      <c r="B28" s="10"/>
      <c r="C28" s="11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10" t="s">
        <v>86</v>
      </c>
      <c r="P28" s="12">
        <f>SUM(P26:P27)</f>
        <v>18615971</v>
      </c>
      <c r="Q28" s="12">
        <f t="shared" ref="Q28:Z28" si="2">SUM(Q26:Q27)</f>
        <v>0</v>
      </c>
      <c r="R28" s="12">
        <f t="shared" si="2"/>
        <v>0</v>
      </c>
      <c r="S28" s="12">
        <f t="shared" si="2"/>
        <v>18615971</v>
      </c>
      <c r="T28" s="12">
        <f t="shared" si="2"/>
        <v>0</v>
      </c>
      <c r="U28" s="12">
        <f t="shared" si="2"/>
        <v>0</v>
      </c>
      <c r="V28" s="12">
        <f t="shared" si="2"/>
        <v>18615971</v>
      </c>
      <c r="W28" s="12">
        <f t="shared" si="2"/>
        <v>0</v>
      </c>
      <c r="X28" s="12">
        <f t="shared" si="2"/>
        <v>0</v>
      </c>
      <c r="Y28" s="12">
        <f t="shared" si="2"/>
        <v>0</v>
      </c>
      <c r="Z28" s="12">
        <f t="shared" si="2"/>
        <v>0</v>
      </c>
    </row>
    <row r="29" spans="1:26" s="6" customFormat="1" ht="28.5">
      <c r="A29" s="13"/>
      <c r="B29" s="14"/>
      <c r="C29" s="15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4" t="s">
        <v>87</v>
      </c>
      <c r="P29" s="16">
        <f>SUM(P28,P25,P21)</f>
        <v>7171726575</v>
      </c>
      <c r="Q29" s="16">
        <f t="shared" ref="Q29:Z29" si="3">SUM(Q28,Q25,Q21)</f>
        <v>0</v>
      </c>
      <c r="R29" s="16">
        <f t="shared" si="3"/>
        <v>0</v>
      </c>
      <c r="S29" s="16">
        <f t="shared" si="3"/>
        <v>7171726575</v>
      </c>
      <c r="T29" s="16">
        <f t="shared" si="3"/>
        <v>0</v>
      </c>
      <c r="U29" s="16">
        <f t="shared" si="3"/>
        <v>6860221100.4700003</v>
      </c>
      <c r="V29" s="16">
        <f t="shared" si="3"/>
        <v>311505474.52999997</v>
      </c>
      <c r="W29" s="16">
        <f t="shared" si="3"/>
        <v>2241367159.4700003</v>
      </c>
      <c r="X29" s="16">
        <f t="shared" si="3"/>
        <v>1492461583</v>
      </c>
      <c r="Y29" s="16">
        <f t="shared" si="3"/>
        <v>1492461583</v>
      </c>
      <c r="Z29" s="16">
        <f t="shared" si="3"/>
        <v>1481607451</v>
      </c>
    </row>
    <row r="30" spans="1:26" ht="56.25">
      <c r="A30" s="2" t="s">
        <v>32</v>
      </c>
      <c r="B30" s="3" t="s">
        <v>33</v>
      </c>
      <c r="C30" s="4" t="s">
        <v>70</v>
      </c>
      <c r="D30" s="2" t="s">
        <v>71</v>
      </c>
      <c r="E30" s="2" t="s">
        <v>72</v>
      </c>
      <c r="F30" s="2" t="s">
        <v>73</v>
      </c>
      <c r="G30" s="2" t="s">
        <v>36</v>
      </c>
      <c r="H30" s="2"/>
      <c r="I30" s="2"/>
      <c r="J30" s="2"/>
      <c r="K30" s="2"/>
      <c r="L30" s="2" t="s">
        <v>38</v>
      </c>
      <c r="M30" s="2" t="s">
        <v>39</v>
      </c>
      <c r="N30" s="2" t="s">
        <v>40</v>
      </c>
      <c r="O30" s="3" t="s">
        <v>74</v>
      </c>
      <c r="P30" s="5">
        <v>2879200746</v>
      </c>
      <c r="Q30" s="5">
        <v>0</v>
      </c>
      <c r="R30" s="5">
        <v>0</v>
      </c>
      <c r="S30" s="5">
        <v>2879200746</v>
      </c>
      <c r="T30" s="5">
        <v>0</v>
      </c>
      <c r="U30" s="5">
        <v>2877422833</v>
      </c>
      <c r="V30" s="5">
        <v>1777913</v>
      </c>
      <c r="W30" s="5">
        <v>2811422833</v>
      </c>
      <c r="X30" s="5">
        <v>649225050</v>
      </c>
      <c r="Y30" s="5">
        <v>649225050</v>
      </c>
      <c r="Z30" s="5">
        <v>649225050</v>
      </c>
    </row>
    <row r="31" spans="1:26" ht="56.25">
      <c r="A31" s="2" t="s">
        <v>32</v>
      </c>
      <c r="B31" s="3" t="s">
        <v>33</v>
      </c>
      <c r="C31" s="4" t="s">
        <v>70</v>
      </c>
      <c r="D31" s="2" t="s">
        <v>71</v>
      </c>
      <c r="E31" s="2" t="s">
        <v>72</v>
      </c>
      <c r="F31" s="2" t="s">
        <v>73</v>
      </c>
      <c r="G31" s="2" t="s">
        <v>36</v>
      </c>
      <c r="H31" s="2"/>
      <c r="I31" s="2"/>
      <c r="J31" s="2"/>
      <c r="K31" s="2"/>
      <c r="L31" s="2" t="s">
        <v>51</v>
      </c>
      <c r="M31" s="2" t="s">
        <v>52</v>
      </c>
      <c r="N31" s="2" t="s">
        <v>40</v>
      </c>
      <c r="O31" s="3" t="s">
        <v>74</v>
      </c>
      <c r="P31" s="5">
        <v>119530672</v>
      </c>
      <c r="Q31" s="5">
        <v>0</v>
      </c>
      <c r="R31" s="5">
        <v>0</v>
      </c>
      <c r="S31" s="5">
        <v>119530672</v>
      </c>
      <c r="T31" s="5">
        <v>0</v>
      </c>
      <c r="U31" s="5">
        <v>60962097</v>
      </c>
      <c r="V31" s="5">
        <v>58568575</v>
      </c>
      <c r="W31" s="5">
        <v>60962097</v>
      </c>
      <c r="X31" s="5">
        <v>40329196</v>
      </c>
      <c r="Y31" s="5">
        <v>40329196</v>
      </c>
      <c r="Z31" s="5">
        <v>40329196</v>
      </c>
    </row>
    <row r="32" spans="1:26" ht="56.25">
      <c r="A32" s="2" t="s">
        <v>32</v>
      </c>
      <c r="B32" s="3" t="s">
        <v>33</v>
      </c>
      <c r="C32" s="4" t="s">
        <v>70</v>
      </c>
      <c r="D32" s="2" t="s">
        <v>71</v>
      </c>
      <c r="E32" s="2" t="s">
        <v>72</v>
      </c>
      <c r="F32" s="2" t="s">
        <v>73</v>
      </c>
      <c r="G32" s="2" t="s">
        <v>36</v>
      </c>
      <c r="H32" s="2"/>
      <c r="I32" s="2"/>
      <c r="J32" s="2"/>
      <c r="K32" s="2"/>
      <c r="L32" s="2" t="s">
        <v>51</v>
      </c>
      <c r="M32" s="2" t="s">
        <v>75</v>
      </c>
      <c r="N32" s="2" t="s">
        <v>40</v>
      </c>
      <c r="O32" s="3" t="s">
        <v>74</v>
      </c>
      <c r="P32" s="5">
        <v>289654400</v>
      </c>
      <c r="Q32" s="5">
        <v>0</v>
      </c>
      <c r="R32" s="5">
        <v>0</v>
      </c>
      <c r="S32" s="5">
        <v>289654400</v>
      </c>
      <c r="T32" s="5">
        <v>0</v>
      </c>
      <c r="U32" s="5">
        <v>125000000</v>
      </c>
      <c r="V32" s="5">
        <v>164654400</v>
      </c>
      <c r="W32" s="5">
        <v>6692000</v>
      </c>
      <c r="X32" s="5">
        <v>0</v>
      </c>
      <c r="Y32" s="5">
        <v>0</v>
      </c>
      <c r="Z32" s="5">
        <v>0</v>
      </c>
    </row>
    <row r="33" spans="1:26" ht="45">
      <c r="A33" s="2" t="s">
        <v>32</v>
      </c>
      <c r="B33" s="3" t="s">
        <v>33</v>
      </c>
      <c r="C33" s="4" t="s">
        <v>76</v>
      </c>
      <c r="D33" s="2" t="s">
        <v>71</v>
      </c>
      <c r="E33" s="2" t="s">
        <v>77</v>
      </c>
      <c r="F33" s="2" t="s">
        <v>73</v>
      </c>
      <c r="G33" s="2" t="s">
        <v>36</v>
      </c>
      <c r="H33" s="2"/>
      <c r="I33" s="2"/>
      <c r="J33" s="2"/>
      <c r="K33" s="2"/>
      <c r="L33" s="2" t="s">
        <v>38</v>
      </c>
      <c r="M33" s="2" t="s">
        <v>39</v>
      </c>
      <c r="N33" s="2" t="s">
        <v>40</v>
      </c>
      <c r="O33" s="3" t="s">
        <v>78</v>
      </c>
      <c r="P33" s="5">
        <v>101745387</v>
      </c>
      <c r="Q33" s="5">
        <v>0</v>
      </c>
      <c r="R33" s="5">
        <v>0</v>
      </c>
      <c r="S33" s="5">
        <v>101745387</v>
      </c>
      <c r="T33" s="5">
        <v>0</v>
      </c>
      <c r="U33" s="5">
        <v>101392000</v>
      </c>
      <c r="V33" s="5">
        <v>353387</v>
      </c>
      <c r="W33" s="5">
        <v>101392000</v>
      </c>
      <c r="X33" s="5">
        <v>30096659</v>
      </c>
      <c r="Y33" s="5">
        <v>30096659</v>
      </c>
      <c r="Z33" s="5">
        <v>30096659</v>
      </c>
    </row>
    <row r="34" spans="1:26" ht="78.75">
      <c r="A34" s="2" t="s">
        <v>32</v>
      </c>
      <c r="B34" s="3" t="s">
        <v>33</v>
      </c>
      <c r="C34" s="4" t="s">
        <v>79</v>
      </c>
      <c r="D34" s="2" t="s">
        <v>71</v>
      </c>
      <c r="E34" s="2" t="s">
        <v>77</v>
      </c>
      <c r="F34" s="2" t="s">
        <v>73</v>
      </c>
      <c r="G34" s="2" t="s">
        <v>54</v>
      </c>
      <c r="H34" s="2"/>
      <c r="I34" s="2"/>
      <c r="J34" s="2"/>
      <c r="K34" s="2"/>
      <c r="L34" s="2" t="s">
        <v>38</v>
      </c>
      <c r="M34" s="2" t="s">
        <v>39</v>
      </c>
      <c r="N34" s="2" t="s">
        <v>40</v>
      </c>
      <c r="O34" s="3" t="s">
        <v>80</v>
      </c>
      <c r="P34" s="5">
        <v>748627976</v>
      </c>
      <c r="Q34" s="5">
        <v>0</v>
      </c>
      <c r="R34" s="5">
        <v>0</v>
      </c>
      <c r="S34" s="5">
        <v>748627976</v>
      </c>
      <c r="T34" s="5">
        <v>0</v>
      </c>
      <c r="U34" s="5">
        <v>441337071</v>
      </c>
      <c r="V34" s="5">
        <v>307290905</v>
      </c>
      <c r="W34" s="5">
        <v>395753337</v>
      </c>
      <c r="X34" s="5">
        <v>137682708</v>
      </c>
      <c r="Y34" s="5">
        <v>128475708</v>
      </c>
      <c r="Z34" s="5">
        <v>128475708</v>
      </c>
    </row>
    <row r="35" spans="1:26" ht="78.75">
      <c r="A35" s="2" t="s">
        <v>32</v>
      </c>
      <c r="B35" s="3" t="s">
        <v>33</v>
      </c>
      <c r="C35" s="4" t="s">
        <v>81</v>
      </c>
      <c r="D35" s="2" t="s">
        <v>71</v>
      </c>
      <c r="E35" s="2" t="s">
        <v>77</v>
      </c>
      <c r="F35" s="2" t="s">
        <v>73</v>
      </c>
      <c r="G35" s="2" t="s">
        <v>59</v>
      </c>
      <c r="H35" s="2"/>
      <c r="I35" s="2"/>
      <c r="J35" s="2"/>
      <c r="K35" s="2"/>
      <c r="L35" s="2" t="s">
        <v>38</v>
      </c>
      <c r="M35" s="2" t="s">
        <v>39</v>
      </c>
      <c r="N35" s="2" t="s">
        <v>40</v>
      </c>
      <c r="O35" s="3" t="s">
        <v>82</v>
      </c>
      <c r="P35" s="5">
        <v>568825891</v>
      </c>
      <c r="Q35" s="5">
        <v>0</v>
      </c>
      <c r="R35" s="5">
        <v>0</v>
      </c>
      <c r="S35" s="5">
        <v>568825891</v>
      </c>
      <c r="T35" s="5">
        <v>0</v>
      </c>
      <c r="U35" s="5">
        <v>245790465</v>
      </c>
      <c r="V35" s="5">
        <v>323035426</v>
      </c>
      <c r="W35" s="5">
        <v>151710683</v>
      </c>
      <c r="X35" s="5">
        <v>33068831</v>
      </c>
      <c r="Y35" s="5">
        <v>33068831</v>
      </c>
      <c r="Z35" s="5">
        <v>33068831</v>
      </c>
    </row>
    <row r="36" spans="1:26" s="6" customFormat="1">
      <c r="A36" s="13"/>
      <c r="B36" s="14"/>
      <c r="C36" s="15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4" t="s">
        <v>88</v>
      </c>
      <c r="P36" s="16">
        <f>SUM(P30:P35)</f>
        <v>4707585072</v>
      </c>
      <c r="Q36" s="16">
        <f t="shared" ref="Q36:Z36" si="4">SUM(Q30:Q35)</f>
        <v>0</v>
      </c>
      <c r="R36" s="16">
        <f t="shared" si="4"/>
        <v>0</v>
      </c>
      <c r="S36" s="16">
        <f t="shared" si="4"/>
        <v>4707585072</v>
      </c>
      <c r="T36" s="16">
        <f t="shared" si="4"/>
        <v>0</v>
      </c>
      <c r="U36" s="16">
        <f t="shared" si="4"/>
        <v>3851904466</v>
      </c>
      <c r="V36" s="16">
        <f t="shared" si="4"/>
        <v>855680606</v>
      </c>
      <c r="W36" s="16">
        <f t="shared" si="4"/>
        <v>3527932950</v>
      </c>
      <c r="X36" s="16">
        <f t="shared" si="4"/>
        <v>890402444</v>
      </c>
      <c r="Y36" s="16">
        <f t="shared" si="4"/>
        <v>881195444</v>
      </c>
      <c r="Z36" s="16">
        <f t="shared" si="4"/>
        <v>881195444</v>
      </c>
    </row>
    <row r="37" spans="1:26">
      <c r="A37" s="2" t="s">
        <v>1</v>
      </c>
      <c r="B37" s="3" t="s">
        <v>1</v>
      </c>
      <c r="C37" s="4" t="s">
        <v>1</v>
      </c>
      <c r="D37" s="2" t="s">
        <v>1</v>
      </c>
      <c r="E37" s="2" t="s">
        <v>1</v>
      </c>
      <c r="F37" s="2" t="s">
        <v>1</v>
      </c>
      <c r="G37" s="2" t="s">
        <v>1</v>
      </c>
      <c r="H37" s="2" t="s">
        <v>1</v>
      </c>
      <c r="I37" s="2" t="s">
        <v>1</v>
      </c>
      <c r="J37" s="2" t="s">
        <v>1</v>
      </c>
      <c r="K37" s="2" t="s">
        <v>1</v>
      </c>
      <c r="L37" s="2" t="s">
        <v>1</v>
      </c>
      <c r="M37" s="2" t="s">
        <v>1</v>
      </c>
      <c r="N37" s="2" t="s">
        <v>1</v>
      </c>
      <c r="O37" s="3" t="s">
        <v>1</v>
      </c>
      <c r="P37" s="5">
        <v>11879311647</v>
      </c>
      <c r="Q37" s="5">
        <v>0</v>
      </c>
      <c r="R37" s="5">
        <v>0</v>
      </c>
      <c r="S37" s="5">
        <v>11879311647</v>
      </c>
      <c r="T37" s="5">
        <v>0</v>
      </c>
      <c r="U37" s="5">
        <v>10712125566.469999</v>
      </c>
      <c r="V37" s="5">
        <v>1167186080.53</v>
      </c>
      <c r="W37" s="5">
        <v>5769300109.4700003</v>
      </c>
      <c r="X37" s="5">
        <v>2382864027</v>
      </c>
      <c r="Y37" s="5">
        <v>2373657027</v>
      </c>
      <c r="Z37" s="5">
        <v>2362802895</v>
      </c>
    </row>
    <row r="38" spans="1:26" ht="0" hidden="1" customHeight="1"/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Z37"/>
  <sheetViews>
    <sheetView showGridLines="0" workbookViewId="0">
      <selection activeCell="V6" sqref="V6"/>
    </sheetView>
  </sheetViews>
  <sheetFormatPr baseColWidth="10" defaultRowHeight="15"/>
  <cols>
    <col min="1" max="1" width="13.42578125" customWidth="1"/>
    <col min="2" max="2" width="27" customWidth="1"/>
    <col min="3" max="3" width="21.5703125" customWidth="1"/>
    <col min="4" max="11" width="5.42578125" customWidth="1"/>
    <col min="12" max="12" width="9.5703125" customWidth="1"/>
    <col min="13" max="13" width="8" customWidth="1"/>
    <col min="14" max="14" width="9.5703125" customWidth="1"/>
    <col min="15" max="15" width="27.5703125" customWidth="1"/>
    <col min="16" max="26" width="18.85546875" customWidth="1"/>
    <col min="27" max="27" width="0" hidden="1" customWidth="1"/>
    <col min="28" max="28" width="13.42578125" customWidth="1"/>
  </cols>
  <sheetData>
    <row r="8" spans="1:26">
      <c r="A8" s="9" t="s">
        <v>0</v>
      </c>
      <c r="B8" s="9">
        <v>2018</v>
      </c>
      <c r="C8" s="1" t="s">
        <v>1</v>
      </c>
      <c r="D8" s="1" t="s">
        <v>1</v>
      </c>
      <c r="E8" s="1" t="s">
        <v>1</v>
      </c>
      <c r="F8" s="1" t="s">
        <v>1</v>
      </c>
      <c r="G8" s="1" t="s">
        <v>1</v>
      </c>
      <c r="H8" s="1" t="s">
        <v>1</v>
      </c>
      <c r="I8" s="1" t="s">
        <v>1</v>
      </c>
      <c r="J8" s="1" t="s">
        <v>1</v>
      </c>
      <c r="K8" s="1" t="s">
        <v>1</v>
      </c>
      <c r="L8" s="1" t="s">
        <v>1</v>
      </c>
      <c r="M8" s="1" t="s">
        <v>1</v>
      </c>
      <c r="N8" s="1" t="s">
        <v>1</v>
      </c>
      <c r="O8" s="1" t="s">
        <v>1</v>
      </c>
      <c r="P8" s="1" t="s">
        <v>1</v>
      </c>
      <c r="Q8" s="1" t="s">
        <v>1</v>
      </c>
      <c r="R8" s="1" t="s">
        <v>1</v>
      </c>
      <c r="S8" s="1" t="s">
        <v>1</v>
      </c>
      <c r="T8" s="1" t="s">
        <v>1</v>
      </c>
      <c r="U8" s="1" t="s">
        <v>1</v>
      </c>
      <c r="V8" s="1" t="s">
        <v>1</v>
      </c>
      <c r="W8" s="1" t="s">
        <v>1</v>
      </c>
      <c r="X8" s="1" t="s">
        <v>1</v>
      </c>
      <c r="Y8" s="1" t="s">
        <v>1</v>
      </c>
      <c r="Z8" s="1" t="s">
        <v>1</v>
      </c>
    </row>
    <row r="9" spans="1:26">
      <c r="A9" s="9" t="s">
        <v>2</v>
      </c>
      <c r="B9" s="9" t="s">
        <v>3</v>
      </c>
      <c r="C9" s="1" t="s">
        <v>1</v>
      </c>
      <c r="D9" s="1" t="s">
        <v>1</v>
      </c>
      <c r="E9" s="1" t="s">
        <v>1</v>
      </c>
      <c r="F9" s="1" t="s">
        <v>1</v>
      </c>
      <c r="G9" s="1" t="s">
        <v>1</v>
      </c>
      <c r="H9" s="1" t="s">
        <v>1</v>
      </c>
      <c r="I9" s="1" t="s">
        <v>1</v>
      </c>
      <c r="J9" s="1" t="s">
        <v>1</v>
      </c>
      <c r="K9" s="1" t="s">
        <v>1</v>
      </c>
      <c r="L9" s="1" t="s">
        <v>1</v>
      </c>
      <c r="M9" s="1" t="s">
        <v>1</v>
      </c>
      <c r="N9" s="1" t="s">
        <v>1</v>
      </c>
      <c r="O9" s="1" t="s">
        <v>1</v>
      </c>
      <c r="P9" s="1" t="s">
        <v>1</v>
      </c>
      <c r="Q9" s="1" t="s">
        <v>1</v>
      </c>
      <c r="R9" s="1" t="s">
        <v>1</v>
      </c>
      <c r="S9" s="1" t="s">
        <v>1</v>
      </c>
      <c r="T9" s="1" t="s">
        <v>1</v>
      </c>
      <c r="U9" s="1" t="s">
        <v>1</v>
      </c>
      <c r="V9" s="1" t="s">
        <v>1</v>
      </c>
      <c r="W9" s="1" t="s">
        <v>1</v>
      </c>
      <c r="X9" s="1" t="s">
        <v>1</v>
      </c>
      <c r="Y9" s="1" t="s">
        <v>1</v>
      </c>
      <c r="Z9" s="1" t="s">
        <v>1</v>
      </c>
    </row>
    <row r="10" spans="1:26">
      <c r="A10" s="9" t="s">
        <v>4</v>
      </c>
      <c r="B10" s="9" t="s">
        <v>83</v>
      </c>
      <c r="C10" s="1" t="s">
        <v>1</v>
      </c>
      <c r="D10" s="1" t="s">
        <v>1</v>
      </c>
      <c r="E10" s="1" t="s">
        <v>1</v>
      </c>
      <c r="F10" s="1" t="s">
        <v>1</v>
      </c>
      <c r="G10" s="1" t="s">
        <v>1</v>
      </c>
      <c r="H10" s="1" t="s">
        <v>1</v>
      </c>
      <c r="I10" s="1" t="s">
        <v>1</v>
      </c>
      <c r="J10" s="1" t="s">
        <v>1</v>
      </c>
      <c r="K10" s="1" t="s">
        <v>1</v>
      </c>
      <c r="L10" s="1" t="s">
        <v>1</v>
      </c>
      <c r="M10" s="1" t="s">
        <v>1</v>
      </c>
      <c r="N10" s="1" t="s">
        <v>1</v>
      </c>
      <c r="O10" s="1" t="s">
        <v>1</v>
      </c>
      <c r="P10" s="1" t="s">
        <v>1</v>
      </c>
      <c r="Q10" s="1" t="s">
        <v>1</v>
      </c>
      <c r="R10" s="1" t="s">
        <v>1</v>
      </c>
      <c r="S10" s="1" t="s">
        <v>1</v>
      </c>
      <c r="T10" s="1" t="s">
        <v>1</v>
      </c>
      <c r="U10" s="1" t="s">
        <v>1</v>
      </c>
      <c r="V10" s="1" t="s">
        <v>1</v>
      </c>
      <c r="W10" s="1" t="s">
        <v>1</v>
      </c>
      <c r="X10" s="1" t="s">
        <v>1</v>
      </c>
      <c r="Y10" s="1" t="s">
        <v>1</v>
      </c>
      <c r="Z10" s="1" t="s">
        <v>1</v>
      </c>
    </row>
    <row r="11" spans="1:26" ht="25.5">
      <c r="A11" s="9" t="s">
        <v>6</v>
      </c>
      <c r="B11" s="9" t="s">
        <v>7</v>
      </c>
      <c r="C11" s="9" t="s">
        <v>8</v>
      </c>
      <c r="D11" s="9" t="s">
        <v>9</v>
      </c>
      <c r="E11" s="9" t="s">
        <v>10</v>
      </c>
      <c r="F11" s="9" t="s">
        <v>11</v>
      </c>
      <c r="G11" s="9" t="s">
        <v>12</v>
      </c>
      <c r="H11" s="9" t="s">
        <v>13</v>
      </c>
      <c r="I11" s="9" t="s">
        <v>14</v>
      </c>
      <c r="J11" s="9" t="s">
        <v>15</v>
      </c>
      <c r="K11" s="9" t="s">
        <v>16</v>
      </c>
      <c r="L11" s="9" t="s">
        <v>17</v>
      </c>
      <c r="M11" s="9" t="s">
        <v>18</v>
      </c>
      <c r="N11" s="9" t="s">
        <v>19</v>
      </c>
      <c r="O11" s="9" t="s">
        <v>20</v>
      </c>
      <c r="P11" s="9" t="s">
        <v>21</v>
      </c>
      <c r="Q11" s="9" t="s">
        <v>22</v>
      </c>
      <c r="R11" s="9" t="s">
        <v>23</v>
      </c>
      <c r="S11" s="9" t="s">
        <v>24</v>
      </c>
      <c r="T11" s="9" t="s">
        <v>25</v>
      </c>
      <c r="U11" s="9" t="s">
        <v>26</v>
      </c>
      <c r="V11" s="9" t="s">
        <v>27</v>
      </c>
      <c r="W11" s="9" t="s">
        <v>28</v>
      </c>
      <c r="X11" s="9" t="s">
        <v>29</v>
      </c>
      <c r="Y11" s="9" t="s">
        <v>30</v>
      </c>
      <c r="Z11" s="9" t="s">
        <v>31</v>
      </c>
    </row>
    <row r="12" spans="1:26" ht="22.5">
      <c r="A12" s="2" t="s">
        <v>32</v>
      </c>
      <c r="B12" s="3" t="s">
        <v>33</v>
      </c>
      <c r="C12" s="4" t="s">
        <v>34</v>
      </c>
      <c r="D12" s="2" t="s">
        <v>35</v>
      </c>
      <c r="E12" s="2" t="s">
        <v>36</v>
      </c>
      <c r="F12" s="2" t="s">
        <v>37</v>
      </c>
      <c r="G12" s="2" t="s">
        <v>36</v>
      </c>
      <c r="H12" s="2" t="s">
        <v>36</v>
      </c>
      <c r="I12" s="2"/>
      <c r="J12" s="2"/>
      <c r="K12" s="2"/>
      <c r="L12" s="2" t="s">
        <v>38</v>
      </c>
      <c r="M12" s="2" t="s">
        <v>39</v>
      </c>
      <c r="N12" s="2" t="s">
        <v>40</v>
      </c>
      <c r="O12" s="3" t="s">
        <v>41</v>
      </c>
      <c r="P12" s="5">
        <v>2877817002</v>
      </c>
      <c r="Q12" s="5">
        <v>0</v>
      </c>
      <c r="R12" s="5">
        <v>0</v>
      </c>
      <c r="S12" s="5">
        <v>2877817002</v>
      </c>
      <c r="T12" s="5">
        <v>0</v>
      </c>
      <c r="U12" s="5">
        <v>2877817002</v>
      </c>
      <c r="V12" s="5">
        <v>0</v>
      </c>
      <c r="W12" s="5">
        <v>1489225617</v>
      </c>
      <c r="X12" s="5">
        <v>1489225617</v>
      </c>
      <c r="Y12" s="5">
        <v>1489225617</v>
      </c>
      <c r="Z12" s="5">
        <v>1489225617</v>
      </c>
    </row>
    <row r="13" spans="1:26">
      <c r="A13" s="2" t="s">
        <v>32</v>
      </c>
      <c r="B13" s="3" t="s">
        <v>33</v>
      </c>
      <c r="C13" s="4" t="s">
        <v>42</v>
      </c>
      <c r="D13" s="2" t="s">
        <v>35</v>
      </c>
      <c r="E13" s="2" t="s">
        <v>36</v>
      </c>
      <c r="F13" s="2" t="s">
        <v>37</v>
      </c>
      <c r="G13" s="2" t="s">
        <v>36</v>
      </c>
      <c r="H13" s="2" t="s">
        <v>43</v>
      </c>
      <c r="I13" s="2"/>
      <c r="J13" s="2"/>
      <c r="K13" s="2"/>
      <c r="L13" s="2" t="s">
        <v>38</v>
      </c>
      <c r="M13" s="2" t="s">
        <v>39</v>
      </c>
      <c r="N13" s="2" t="s">
        <v>40</v>
      </c>
      <c r="O13" s="3" t="s">
        <v>44</v>
      </c>
      <c r="P13" s="5">
        <v>175062332</v>
      </c>
      <c r="Q13" s="5">
        <v>0</v>
      </c>
      <c r="R13" s="5">
        <v>0</v>
      </c>
      <c r="S13" s="5">
        <v>175062332</v>
      </c>
      <c r="T13" s="5">
        <v>0</v>
      </c>
      <c r="U13" s="5">
        <v>175062332</v>
      </c>
      <c r="V13" s="5">
        <v>0</v>
      </c>
      <c r="W13" s="5">
        <v>79568078</v>
      </c>
      <c r="X13" s="5">
        <v>79568078</v>
      </c>
      <c r="Y13" s="5">
        <v>79568078</v>
      </c>
      <c r="Z13" s="5">
        <v>79568078</v>
      </c>
    </row>
    <row r="14" spans="1:26">
      <c r="A14" s="2" t="s">
        <v>32</v>
      </c>
      <c r="B14" s="3" t="s">
        <v>33</v>
      </c>
      <c r="C14" s="4" t="s">
        <v>45</v>
      </c>
      <c r="D14" s="2" t="s">
        <v>35</v>
      </c>
      <c r="E14" s="2" t="s">
        <v>36</v>
      </c>
      <c r="F14" s="2" t="s">
        <v>37</v>
      </c>
      <c r="G14" s="2" t="s">
        <v>36</v>
      </c>
      <c r="H14" s="2" t="s">
        <v>46</v>
      </c>
      <c r="I14" s="2"/>
      <c r="J14" s="2"/>
      <c r="K14" s="2"/>
      <c r="L14" s="2" t="s">
        <v>38</v>
      </c>
      <c r="M14" s="2" t="s">
        <v>39</v>
      </c>
      <c r="N14" s="2" t="s">
        <v>40</v>
      </c>
      <c r="O14" s="3" t="s">
        <v>47</v>
      </c>
      <c r="P14" s="5">
        <v>895703546</v>
      </c>
      <c r="Q14" s="5">
        <v>0</v>
      </c>
      <c r="R14" s="5">
        <v>0</v>
      </c>
      <c r="S14" s="5">
        <v>895703546</v>
      </c>
      <c r="T14" s="5">
        <v>0</v>
      </c>
      <c r="U14" s="5">
        <v>895703546</v>
      </c>
      <c r="V14" s="5">
        <v>0</v>
      </c>
      <c r="W14" s="5">
        <v>350828505</v>
      </c>
      <c r="X14" s="5">
        <v>350828505</v>
      </c>
      <c r="Y14" s="5">
        <v>350828505</v>
      </c>
      <c r="Z14" s="5">
        <v>231667062</v>
      </c>
    </row>
    <row r="15" spans="1:26" ht="33.75">
      <c r="A15" s="2" t="s">
        <v>32</v>
      </c>
      <c r="B15" s="3" t="s">
        <v>33</v>
      </c>
      <c r="C15" s="4" t="s">
        <v>48</v>
      </c>
      <c r="D15" s="2" t="s">
        <v>35</v>
      </c>
      <c r="E15" s="2" t="s">
        <v>36</v>
      </c>
      <c r="F15" s="2" t="s">
        <v>37</v>
      </c>
      <c r="G15" s="2" t="s">
        <v>36</v>
      </c>
      <c r="H15" s="2" t="s">
        <v>49</v>
      </c>
      <c r="I15" s="2"/>
      <c r="J15" s="2"/>
      <c r="K15" s="2"/>
      <c r="L15" s="2" t="s">
        <v>38</v>
      </c>
      <c r="M15" s="2" t="s">
        <v>39</v>
      </c>
      <c r="N15" s="2" t="s">
        <v>40</v>
      </c>
      <c r="O15" s="3" t="s">
        <v>50</v>
      </c>
      <c r="P15" s="5">
        <v>22405846</v>
      </c>
      <c r="Q15" s="5">
        <v>0</v>
      </c>
      <c r="R15" s="5">
        <v>0</v>
      </c>
      <c r="S15" s="5">
        <v>22405846</v>
      </c>
      <c r="T15" s="5">
        <v>0</v>
      </c>
      <c r="U15" s="5">
        <v>22405846</v>
      </c>
      <c r="V15" s="5">
        <v>0</v>
      </c>
      <c r="W15" s="5">
        <v>22284479</v>
      </c>
      <c r="X15" s="5">
        <v>22284479</v>
      </c>
      <c r="Y15" s="5">
        <v>22284479</v>
      </c>
      <c r="Z15" s="5">
        <v>22284479</v>
      </c>
    </row>
    <row r="16" spans="1:26" ht="33.75">
      <c r="A16" s="2" t="s">
        <v>32</v>
      </c>
      <c r="B16" s="3" t="s">
        <v>33</v>
      </c>
      <c r="C16" s="4" t="s">
        <v>48</v>
      </c>
      <c r="D16" s="2" t="s">
        <v>35</v>
      </c>
      <c r="E16" s="2" t="s">
        <v>36</v>
      </c>
      <c r="F16" s="2" t="s">
        <v>37</v>
      </c>
      <c r="G16" s="2" t="s">
        <v>36</v>
      </c>
      <c r="H16" s="2" t="s">
        <v>49</v>
      </c>
      <c r="I16" s="2"/>
      <c r="J16" s="2"/>
      <c r="K16" s="2"/>
      <c r="L16" s="2" t="s">
        <v>51</v>
      </c>
      <c r="M16" s="2" t="s">
        <v>52</v>
      </c>
      <c r="N16" s="2" t="s">
        <v>40</v>
      </c>
      <c r="O16" s="3" t="s">
        <v>50</v>
      </c>
      <c r="P16" s="5">
        <v>20878076</v>
      </c>
      <c r="Q16" s="5">
        <v>0</v>
      </c>
      <c r="R16" s="5">
        <v>0</v>
      </c>
      <c r="S16" s="5">
        <v>20878076</v>
      </c>
      <c r="T16" s="5">
        <v>0</v>
      </c>
      <c r="U16" s="5">
        <v>20878076</v>
      </c>
      <c r="V16" s="5">
        <v>0</v>
      </c>
      <c r="W16" s="5">
        <v>20878076</v>
      </c>
      <c r="X16" s="5">
        <v>20878076</v>
      </c>
      <c r="Y16" s="5">
        <v>20878076</v>
      </c>
      <c r="Z16" s="5">
        <v>20878076</v>
      </c>
    </row>
    <row r="17" spans="1:26" ht="22.5">
      <c r="A17" s="2" t="s">
        <v>32</v>
      </c>
      <c r="B17" s="3" t="s">
        <v>33</v>
      </c>
      <c r="C17" s="4" t="s">
        <v>53</v>
      </c>
      <c r="D17" s="2" t="s">
        <v>35</v>
      </c>
      <c r="E17" s="2" t="s">
        <v>36</v>
      </c>
      <c r="F17" s="2" t="s">
        <v>37</v>
      </c>
      <c r="G17" s="2" t="s">
        <v>54</v>
      </c>
      <c r="H17" s="2"/>
      <c r="I17" s="2"/>
      <c r="J17" s="2"/>
      <c r="K17" s="2"/>
      <c r="L17" s="2" t="s">
        <v>38</v>
      </c>
      <c r="M17" s="2" t="s">
        <v>39</v>
      </c>
      <c r="N17" s="2" t="s">
        <v>40</v>
      </c>
      <c r="O17" s="3" t="s">
        <v>55</v>
      </c>
      <c r="P17" s="5">
        <v>35576120</v>
      </c>
      <c r="Q17" s="5">
        <v>0</v>
      </c>
      <c r="R17" s="5">
        <v>0</v>
      </c>
      <c r="S17" s="5">
        <v>35576120</v>
      </c>
      <c r="T17" s="5">
        <v>0</v>
      </c>
      <c r="U17" s="5">
        <v>35576120</v>
      </c>
      <c r="V17" s="5">
        <v>0</v>
      </c>
      <c r="W17" s="5">
        <v>35576120</v>
      </c>
      <c r="X17" s="5">
        <v>19800000</v>
      </c>
      <c r="Y17" s="5">
        <v>19800000</v>
      </c>
      <c r="Z17" s="5">
        <v>19800000</v>
      </c>
    </row>
    <row r="18" spans="1:26" ht="22.5">
      <c r="A18" s="2" t="s">
        <v>32</v>
      </c>
      <c r="B18" s="3" t="s">
        <v>33</v>
      </c>
      <c r="C18" s="4" t="s">
        <v>53</v>
      </c>
      <c r="D18" s="2" t="s">
        <v>35</v>
      </c>
      <c r="E18" s="2" t="s">
        <v>36</v>
      </c>
      <c r="F18" s="2" t="s">
        <v>37</v>
      </c>
      <c r="G18" s="2" t="s">
        <v>54</v>
      </c>
      <c r="H18" s="2"/>
      <c r="I18" s="2"/>
      <c r="J18" s="2"/>
      <c r="K18" s="2"/>
      <c r="L18" s="2" t="s">
        <v>51</v>
      </c>
      <c r="M18" s="2" t="s">
        <v>52</v>
      </c>
      <c r="N18" s="2" t="s">
        <v>40</v>
      </c>
      <c r="O18" s="3" t="s">
        <v>55</v>
      </c>
      <c r="P18" s="5">
        <v>279981921</v>
      </c>
      <c r="Q18" s="5">
        <v>0</v>
      </c>
      <c r="R18" s="5">
        <v>0</v>
      </c>
      <c r="S18" s="5">
        <v>279981921</v>
      </c>
      <c r="T18" s="5">
        <v>0</v>
      </c>
      <c r="U18" s="5">
        <v>279894547</v>
      </c>
      <c r="V18" s="5">
        <v>87374</v>
      </c>
      <c r="W18" s="5">
        <v>279894547</v>
      </c>
      <c r="X18" s="5">
        <v>136639333</v>
      </c>
      <c r="Y18" s="5">
        <v>136639333</v>
      </c>
      <c r="Z18" s="5">
        <v>136639333</v>
      </c>
    </row>
    <row r="19" spans="1:26" ht="33.75">
      <c r="A19" s="2" t="s">
        <v>32</v>
      </c>
      <c r="B19" s="3" t="s">
        <v>33</v>
      </c>
      <c r="C19" s="4" t="s">
        <v>56</v>
      </c>
      <c r="D19" s="2" t="s">
        <v>35</v>
      </c>
      <c r="E19" s="2" t="s">
        <v>36</v>
      </c>
      <c r="F19" s="2" t="s">
        <v>37</v>
      </c>
      <c r="G19" s="2" t="s">
        <v>46</v>
      </c>
      <c r="H19" s="2"/>
      <c r="I19" s="2"/>
      <c r="J19" s="2"/>
      <c r="K19" s="2"/>
      <c r="L19" s="2" t="s">
        <v>38</v>
      </c>
      <c r="M19" s="2" t="s">
        <v>39</v>
      </c>
      <c r="N19" s="2" t="s">
        <v>40</v>
      </c>
      <c r="O19" s="3" t="s">
        <v>57</v>
      </c>
      <c r="P19" s="5">
        <v>1353764320</v>
      </c>
      <c r="Q19" s="5">
        <v>0</v>
      </c>
      <c r="R19" s="5">
        <v>0</v>
      </c>
      <c r="S19" s="5">
        <v>1353764320</v>
      </c>
      <c r="T19" s="5">
        <v>0</v>
      </c>
      <c r="U19" s="5">
        <v>1353764320</v>
      </c>
      <c r="V19" s="5">
        <v>0</v>
      </c>
      <c r="W19" s="5">
        <v>618366909</v>
      </c>
      <c r="X19" s="5">
        <v>618366909</v>
      </c>
      <c r="Y19" s="5">
        <v>618366909</v>
      </c>
      <c r="Z19" s="5">
        <v>576418093</v>
      </c>
    </row>
    <row r="20" spans="1:26" s="7" customFormat="1" ht="25.5">
      <c r="A20" s="9"/>
      <c r="B20" s="10"/>
      <c r="C20" s="11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10" t="s">
        <v>84</v>
      </c>
      <c r="P20" s="12">
        <f>SUM(P12:P19)</f>
        <v>5661189163</v>
      </c>
      <c r="Q20" s="12">
        <f t="shared" ref="Q20:Z20" si="0">SUM(Q12:Q19)</f>
        <v>0</v>
      </c>
      <c r="R20" s="12">
        <f t="shared" si="0"/>
        <v>0</v>
      </c>
      <c r="S20" s="12">
        <f t="shared" si="0"/>
        <v>5661189163</v>
      </c>
      <c r="T20" s="12">
        <f t="shared" si="0"/>
        <v>0</v>
      </c>
      <c r="U20" s="12">
        <f t="shared" si="0"/>
        <v>5661101789</v>
      </c>
      <c r="V20" s="12">
        <f t="shared" si="0"/>
        <v>87374</v>
      </c>
      <c r="W20" s="12">
        <f t="shared" si="0"/>
        <v>2896622331</v>
      </c>
      <c r="X20" s="12">
        <f t="shared" si="0"/>
        <v>2737590997</v>
      </c>
      <c r="Y20" s="12">
        <f t="shared" si="0"/>
        <v>2737590997</v>
      </c>
      <c r="Z20" s="12">
        <f t="shared" si="0"/>
        <v>2576480738</v>
      </c>
    </row>
    <row r="21" spans="1:26">
      <c r="A21" s="2" t="s">
        <v>32</v>
      </c>
      <c r="B21" s="3" t="s">
        <v>33</v>
      </c>
      <c r="C21" s="4" t="s">
        <v>58</v>
      </c>
      <c r="D21" s="2" t="s">
        <v>35</v>
      </c>
      <c r="E21" s="2" t="s">
        <v>54</v>
      </c>
      <c r="F21" s="2" t="s">
        <v>37</v>
      </c>
      <c r="G21" s="2" t="s">
        <v>59</v>
      </c>
      <c r="H21" s="2"/>
      <c r="I21" s="2"/>
      <c r="J21" s="2"/>
      <c r="K21" s="2"/>
      <c r="L21" s="2" t="s">
        <v>38</v>
      </c>
      <c r="M21" s="2" t="s">
        <v>39</v>
      </c>
      <c r="N21" s="2" t="s">
        <v>40</v>
      </c>
      <c r="O21" s="3" t="s">
        <v>60</v>
      </c>
      <c r="P21" s="5">
        <v>30548095</v>
      </c>
      <c r="Q21" s="5">
        <v>0</v>
      </c>
      <c r="R21" s="5">
        <v>0</v>
      </c>
      <c r="S21" s="5">
        <v>30548095</v>
      </c>
      <c r="T21" s="5">
        <v>5900000</v>
      </c>
      <c r="U21" s="5">
        <v>6936760</v>
      </c>
      <c r="V21" s="5">
        <v>17711335</v>
      </c>
      <c r="W21" s="5">
        <v>6760267</v>
      </c>
      <c r="X21" s="5">
        <v>6760267</v>
      </c>
      <c r="Y21" s="5">
        <v>6760267</v>
      </c>
      <c r="Z21" s="5">
        <v>6760267</v>
      </c>
    </row>
    <row r="22" spans="1:26" ht="22.5">
      <c r="A22" s="2" t="s">
        <v>32</v>
      </c>
      <c r="B22" s="3" t="s">
        <v>33</v>
      </c>
      <c r="C22" s="4" t="s">
        <v>61</v>
      </c>
      <c r="D22" s="2" t="s">
        <v>35</v>
      </c>
      <c r="E22" s="2" t="s">
        <v>54</v>
      </c>
      <c r="F22" s="2" t="s">
        <v>37</v>
      </c>
      <c r="G22" s="2" t="s">
        <v>43</v>
      </c>
      <c r="H22" s="2"/>
      <c r="I22" s="2"/>
      <c r="J22" s="2"/>
      <c r="K22" s="2"/>
      <c r="L22" s="2" t="s">
        <v>38</v>
      </c>
      <c r="M22" s="2" t="s">
        <v>39</v>
      </c>
      <c r="N22" s="2" t="s">
        <v>40</v>
      </c>
      <c r="O22" s="3" t="s">
        <v>62</v>
      </c>
      <c r="P22" s="5">
        <v>770764015</v>
      </c>
      <c r="Q22" s="5">
        <v>0</v>
      </c>
      <c r="R22" s="5">
        <v>0</v>
      </c>
      <c r="S22" s="5">
        <v>770764015</v>
      </c>
      <c r="T22" s="5">
        <v>0</v>
      </c>
      <c r="U22" s="5">
        <v>754758761</v>
      </c>
      <c r="V22" s="5">
        <v>16005254</v>
      </c>
      <c r="W22" s="5">
        <v>619604225.34000003</v>
      </c>
      <c r="X22" s="5">
        <v>354014984.33999997</v>
      </c>
      <c r="Y22" s="5">
        <v>351131148.33999997</v>
      </c>
      <c r="Z22" s="5">
        <v>336039648.33999997</v>
      </c>
    </row>
    <row r="23" spans="1:26" ht="22.5">
      <c r="A23" s="2" t="s">
        <v>32</v>
      </c>
      <c r="B23" s="3" t="s">
        <v>33</v>
      </c>
      <c r="C23" s="4" t="s">
        <v>61</v>
      </c>
      <c r="D23" s="2" t="s">
        <v>35</v>
      </c>
      <c r="E23" s="2" t="s">
        <v>54</v>
      </c>
      <c r="F23" s="2" t="s">
        <v>37</v>
      </c>
      <c r="G23" s="2" t="s">
        <v>43</v>
      </c>
      <c r="H23" s="2"/>
      <c r="I23" s="2"/>
      <c r="J23" s="2"/>
      <c r="K23" s="2"/>
      <c r="L23" s="2" t="s">
        <v>51</v>
      </c>
      <c r="M23" s="2" t="s">
        <v>52</v>
      </c>
      <c r="N23" s="2" t="s">
        <v>40</v>
      </c>
      <c r="O23" s="3" t="s">
        <v>62</v>
      </c>
      <c r="P23" s="5">
        <v>690609331</v>
      </c>
      <c r="Q23" s="5">
        <v>0</v>
      </c>
      <c r="R23" s="5">
        <v>0</v>
      </c>
      <c r="S23" s="5">
        <v>690609331</v>
      </c>
      <c r="T23" s="5">
        <v>0</v>
      </c>
      <c r="U23" s="5">
        <v>579952089.47000003</v>
      </c>
      <c r="V23" s="5">
        <v>110657241.53</v>
      </c>
      <c r="W23" s="5">
        <v>484467595.47000003</v>
      </c>
      <c r="X23" s="5">
        <v>231488823.61000001</v>
      </c>
      <c r="Y23" s="5">
        <v>184663763.03999999</v>
      </c>
      <c r="Z23" s="5">
        <v>184663763.03999999</v>
      </c>
    </row>
    <row r="24" spans="1:26" s="7" customFormat="1" ht="25.5">
      <c r="A24" s="9"/>
      <c r="B24" s="10"/>
      <c r="C24" s="11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10" t="s">
        <v>85</v>
      </c>
      <c r="P24" s="12">
        <f>SUM(P21:P23)</f>
        <v>1491921441</v>
      </c>
      <c r="Q24" s="12">
        <f t="shared" ref="Q24:Z24" si="1">SUM(Q21:Q23)</f>
        <v>0</v>
      </c>
      <c r="R24" s="12">
        <f t="shared" si="1"/>
        <v>0</v>
      </c>
      <c r="S24" s="12">
        <f t="shared" si="1"/>
        <v>1491921441</v>
      </c>
      <c r="T24" s="12">
        <f t="shared" si="1"/>
        <v>5900000</v>
      </c>
      <c r="U24" s="12">
        <f t="shared" si="1"/>
        <v>1341647610.47</v>
      </c>
      <c r="V24" s="12">
        <f t="shared" si="1"/>
        <v>144373830.53</v>
      </c>
      <c r="W24" s="12">
        <f t="shared" si="1"/>
        <v>1110832087.8099999</v>
      </c>
      <c r="X24" s="12">
        <f t="shared" si="1"/>
        <v>592264074.95000005</v>
      </c>
      <c r="Y24" s="12">
        <f t="shared" si="1"/>
        <v>542555178.38</v>
      </c>
      <c r="Z24" s="12">
        <f t="shared" si="1"/>
        <v>527463678.38</v>
      </c>
    </row>
    <row r="25" spans="1:26" ht="22.5">
      <c r="A25" s="2" t="s">
        <v>32</v>
      </c>
      <c r="B25" s="3" t="s">
        <v>33</v>
      </c>
      <c r="C25" s="4" t="s">
        <v>63</v>
      </c>
      <c r="D25" s="2" t="s">
        <v>35</v>
      </c>
      <c r="E25" s="2" t="s">
        <v>59</v>
      </c>
      <c r="F25" s="2" t="s">
        <v>54</v>
      </c>
      <c r="G25" s="2" t="s">
        <v>36</v>
      </c>
      <c r="H25" s="2" t="s">
        <v>36</v>
      </c>
      <c r="I25" s="2"/>
      <c r="J25" s="2"/>
      <c r="K25" s="2"/>
      <c r="L25" s="2" t="s">
        <v>38</v>
      </c>
      <c r="M25" s="2" t="s">
        <v>64</v>
      </c>
      <c r="N25" s="2" t="s">
        <v>65</v>
      </c>
      <c r="O25" s="3" t="s">
        <v>66</v>
      </c>
      <c r="P25" s="5">
        <v>14570153</v>
      </c>
      <c r="Q25" s="5">
        <v>0</v>
      </c>
      <c r="R25" s="5">
        <v>0</v>
      </c>
      <c r="S25" s="5">
        <v>14570153</v>
      </c>
      <c r="T25" s="5">
        <v>0</v>
      </c>
      <c r="U25" s="5">
        <v>0</v>
      </c>
      <c r="V25" s="5">
        <v>14570153</v>
      </c>
      <c r="W25" s="5">
        <v>0</v>
      </c>
      <c r="X25" s="5">
        <v>0</v>
      </c>
      <c r="Y25" s="5">
        <v>0</v>
      </c>
      <c r="Z25" s="5">
        <v>0</v>
      </c>
    </row>
    <row r="26" spans="1:26">
      <c r="A26" s="2" t="s">
        <v>32</v>
      </c>
      <c r="B26" s="3" t="s">
        <v>33</v>
      </c>
      <c r="C26" s="4" t="s">
        <v>67</v>
      </c>
      <c r="D26" s="2" t="s">
        <v>35</v>
      </c>
      <c r="E26" s="2" t="s">
        <v>59</v>
      </c>
      <c r="F26" s="2" t="s">
        <v>68</v>
      </c>
      <c r="G26" s="2" t="s">
        <v>36</v>
      </c>
      <c r="H26" s="2" t="s">
        <v>36</v>
      </c>
      <c r="I26" s="2"/>
      <c r="J26" s="2"/>
      <c r="K26" s="2"/>
      <c r="L26" s="2" t="s">
        <v>38</v>
      </c>
      <c r="M26" s="2" t="s">
        <v>39</v>
      </c>
      <c r="N26" s="2" t="s">
        <v>40</v>
      </c>
      <c r="O26" s="3" t="s">
        <v>69</v>
      </c>
      <c r="P26" s="5">
        <v>4045818</v>
      </c>
      <c r="Q26" s="5">
        <v>0</v>
      </c>
      <c r="R26" s="5">
        <v>0</v>
      </c>
      <c r="S26" s="5">
        <v>4045818</v>
      </c>
      <c r="T26" s="5">
        <v>0</v>
      </c>
      <c r="U26" s="5">
        <v>0</v>
      </c>
      <c r="V26" s="5">
        <v>4045818</v>
      </c>
      <c r="W26" s="5">
        <v>0</v>
      </c>
      <c r="X26" s="5">
        <v>0</v>
      </c>
      <c r="Y26" s="5">
        <v>0</v>
      </c>
      <c r="Z26" s="5">
        <v>0</v>
      </c>
    </row>
    <row r="27" spans="1:26" s="7" customFormat="1" ht="12.75">
      <c r="A27" s="9"/>
      <c r="B27" s="10"/>
      <c r="C27" s="11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10" t="s">
        <v>86</v>
      </c>
      <c r="P27" s="12">
        <f>SUM(P25:P26)</f>
        <v>18615971</v>
      </c>
      <c r="Q27" s="12">
        <f t="shared" ref="Q27:Z27" si="2">SUM(Q25:Q26)</f>
        <v>0</v>
      </c>
      <c r="R27" s="12">
        <f t="shared" si="2"/>
        <v>0</v>
      </c>
      <c r="S27" s="12">
        <f t="shared" si="2"/>
        <v>18615971</v>
      </c>
      <c r="T27" s="12">
        <f t="shared" si="2"/>
        <v>0</v>
      </c>
      <c r="U27" s="12">
        <f t="shared" si="2"/>
        <v>0</v>
      </c>
      <c r="V27" s="12">
        <f t="shared" si="2"/>
        <v>18615971</v>
      </c>
      <c r="W27" s="12">
        <f t="shared" si="2"/>
        <v>0</v>
      </c>
      <c r="X27" s="12">
        <f t="shared" si="2"/>
        <v>0</v>
      </c>
      <c r="Y27" s="12">
        <f t="shared" si="2"/>
        <v>0</v>
      </c>
      <c r="Z27" s="12">
        <f t="shared" si="2"/>
        <v>0</v>
      </c>
    </row>
    <row r="28" spans="1:26" s="6" customFormat="1" ht="28.5">
      <c r="A28" s="13"/>
      <c r="B28" s="14"/>
      <c r="C28" s="15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4" t="s">
        <v>87</v>
      </c>
      <c r="P28" s="16">
        <f>SUM(P27,P24,P20)</f>
        <v>7171726575</v>
      </c>
      <c r="Q28" s="16">
        <f t="shared" ref="Q28:Z28" si="3">SUM(Q27,Q24,Q20)</f>
        <v>0</v>
      </c>
      <c r="R28" s="16">
        <f t="shared" si="3"/>
        <v>0</v>
      </c>
      <c r="S28" s="16">
        <f t="shared" si="3"/>
        <v>7171726575</v>
      </c>
      <c r="T28" s="16">
        <f t="shared" si="3"/>
        <v>5900000</v>
      </c>
      <c r="U28" s="16">
        <f t="shared" si="3"/>
        <v>7002749399.4700003</v>
      </c>
      <c r="V28" s="16">
        <f t="shared" si="3"/>
        <v>163077175.53</v>
      </c>
      <c r="W28" s="16">
        <f t="shared" si="3"/>
        <v>4007454418.8099999</v>
      </c>
      <c r="X28" s="16">
        <f t="shared" si="3"/>
        <v>3329855071.9499998</v>
      </c>
      <c r="Y28" s="16">
        <f t="shared" si="3"/>
        <v>3280146175.3800001</v>
      </c>
      <c r="Z28" s="16">
        <f t="shared" si="3"/>
        <v>3103944416.3800001</v>
      </c>
    </row>
    <row r="29" spans="1:26" ht="56.25">
      <c r="A29" s="2" t="s">
        <v>32</v>
      </c>
      <c r="B29" s="3" t="s">
        <v>33</v>
      </c>
      <c r="C29" s="4" t="s">
        <v>70</v>
      </c>
      <c r="D29" s="2" t="s">
        <v>71</v>
      </c>
      <c r="E29" s="2" t="s">
        <v>72</v>
      </c>
      <c r="F29" s="2" t="s">
        <v>73</v>
      </c>
      <c r="G29" s="2" t="s">
        <v>36</v>
      </c>
      <c r="H29" s="2"/>
      <c r="I29" s="2"/>
      <c r="J29" s="2"/>
      <c r="K29" s="2"/>
      <c r="L29" s="2" t="s">
        <v>38</v>
      </c>
      <c r="M29" s="2" t="s">
        <v>39</v>
      </c>
      <c r="N29" s="2" t="s">
        <v>40</v>
      </c>
      <c r="O29" s="3" t="s">
        <v>74</v>
      </c>
      <c r="P29" s="5">
        <v>2879200746</v>
      </c>
      <c r="Q29" s="5">
        <v>0</v>
      </c>
      <c r="R29" s="5">
        <v>0</v>
      </c>
      <c r="S29" s="5">
        <v>2879200746</v>
      </c>
      <c r="T29" s="5">
        <v>0</v>
      </c>
      <c r="U29" s="5">
        <v>2859240744</v>
      </c>
      <c r="V29" s="5">
        <v>19960002</v>
      </c>
      <c r="W29" s="5">
        <v>2834240744</v>
      </c>
      <c r="X29" s="5">
        <v>1509233339</v>
      </c>
      <c r="Y29" s="5">
        <v>1487233339</v>
      </c>
      <c r="Z29" s="5">
        <v>1487233339</v>
      </c>
    </row>
    <row r="30" spans="1:26" ht="56.25">
      <c r="A30" s="2" t="s">
        <v>32</v>
      </c>
      <c r="B30" s="3" t="s">
        <v>33</v>
      </c>
      <c r="C30" s="4" t="s">
        <v>70</v>
      </c>
      <c r="D30" s="2" t="s">
        <v>71</v>
      </c>
      <c r="E30" s="2" t="s">
        <v>72</v>
      </c>
      <c r="F30" s="2" t="s">
        <v>73</v>
      </c>
      <c r="G30" s="2" t="s">
        <v>36</v>
      </c>
      <c r="H30" s="2"/>
      <c r="I30" s="2"/>
      <c r="J30" s="2"/>
      <c r="K30" s="2"/>
      <c r="L30" s="2" t="s">
        <v>51</v>
      </c>
      <c r="M30" s="2" t="s">
        <v>52</v>
      </c>
      <c r="N30" s="2" t="s">
        <v>40</v>
      </c>
      <c r="O30" s="3" t="s">
        <v>74</v>
      </c>
      <c r="P30" s="5">
        <v>119530672</v>
      </c>
      <c r="Q30" s="5">
        <v>0</v>
      </c>
      <c r="R30" s="5">
        <v>0</v>
      </c>
      <c r="S30" s="5">
        <v>119530672</v>
      </c>
      <c r="T30" s="5">
        <v>0</v>
      </c>
      <c r="U30" s="5">
        <v>119530672</v>
      </c>
      <c r="V30" s="5">
        <v>0</v>
      </c>
      <c r="W30" s="5">
        <v>119530672</v>
      </c>
      <c r="X30" s="5">
        <v>103810723</v>
      </c>
      <c r="Y30" s="5">
        <v>103810723</v>
      </c>
      <c r="Z30" s="5">
        <v>103810723</v>
      </c>
    </row>
    <row r="31" spans="1:26" ht="56.25">
      <c r="A31" s="2" t="s">
        <v>32</v>
      </c>
      <c r="B31" s="3" t="s">
        <v>33</v>
      </c>
      <c r="C31" s="4" t="s">
        <v>70</v>
      </c>
      <c r="D31" s="2" t="s">
        <v>71</v>
      </c>
      <c r="E31" s="2" t="s">
        <v>72</v>
      </c>
      <c r="F31" s="2" t="s">
        <v>73</v>
      </c>
      <c r="G31" s="2" t="s">
        <v>36</v>
      </c>
      <c r="H31" s="2"/>
      <c r="I31" s="2"/>
      <c r="J31" s="2"/>
      <c r="K31" s="2"/>
      <c r="L31" s="2" t="s">
        <v>51</v>
      </c>
      <c r="M31" s="2" t="s">
        <v>75</v>
      </c>
      <c r="N31" s="2" t="s">
        <v>40</v>
      </c>
      <c r="O31" s="3" t="s">
        <v>74</v>
      </c>
      <c r="P31" s="5">
        <v>289654400</v>
      </c>
      <c r="Q31" s="5">
        <v>0</v>
      </c>
      <c r="R31" s="5">
        <v>0</v>
      </c>
      <c r="S31" s="5">
        <v>289654400</v>
      </c>
      <c r="T31" s="5">
        <v>0</v>
      </c>
      <c r="U31" s="5">
        <v>286671015</v>
      </c>
      <c r="V31" s="5">
        <v>2983385</v>
      </c>
      <c r="W31" s="5">
        <v>250763541</v>
      </c>
      <c r="X31" s="5">
        <v>151564862</v>
      </c>
      <c r="Y31" s="5">
        <v>150382556</v>
      </c>
      <c r="Z31" s="5">
        <v>124903813</v>
      </c>
    </row>
    <row r="32" spans="1:26" ht="45">
      <c r="A32" s="2" t="s">
        <v>32</v>
      </c>
      <c r="B32" s="3" t="s">
        <v>33</v>
      </c>
      <c r="C32" s="4" t="s">
        <v>76</v>
      </c>
      <c r="D32" s="2" t="s">
        <v>71</v>
      </c>
      <c r="E32" s="2" t="s">
        <v>77</v>
      </c>
      <c r="F32" s="2" t="s">
        <v>73</v>
      </c>
      <c r="G32" s="2" t="s">
        <v>36</v>
      </c>
      <c r="H32" s="2"/>
      <c r="I32" s="2"/>
      <c r="J32" s="2"/>
      <c r="K32" s="2"/>
      <c r="L32" s="2" t="s">
        <v>38</v>
      </c>
      <c r="M32" s="2" t="s">
        <v>39</v>
      </c>
      <c r="N32" s="2" t="s">
        <v>40</v>
      </c>
      <c r="O32" s="3" t="s">
        <v>78</v>
      </c>
      <c r="P32" s="5">
        <v>101745387</v>
      </c>
      <c r="Q32" s="5">
        <v>0</v>
      </c>
      <c r="R32" s="5">
        <v>0</v>
      </c>
      <c r="S32" s="5">
        <v>101745387</v>
      </c>
      <c r="T32" s="5">
        <v>300000</v>
      </c>
      <c r="U32" s="5">
        <v>101392000</v>
      </c>
      <c r="V32" s="5">
        <v>53387</v>
      </c>
      <c r="W32" s="5">
        <v>101392000</v>
      </c>
      <c r="X32" s="5">
        <v>62612663</v>
      </c>
      <c r="Y32" s="5">
        <v>62612663</v>
      </c>
      <c r="Z32" s="5">
        <v>62612663</v>
      </c>
    </row>
    <row r="33" spans="1:26" ht="78.75">
      <c r="A33" s="2" t="s">
        <v>32</v>
      </c>
      <c r="B33" s="3" t="s">
        <v>33</v>
      </c>
      <c r="C33" s="4" t="s">
        <v>79</v>
      </c>
      <c r="D33" s="2" t="s">
        <v>71</v>
      </c>
      <c r="E33" s="2" t="s">
        <v>77</v>
      </c>
      <c r="F33" s="2" t="s">
        <v>73</v>
      </c>
      <c r="G33" s="2" t="s">
        <v>54</v>
      </c>
      <c r="H33" s="2"/>
      <c r="I33" s="2"/>
      <c r="J33" s="2"/>
      <c r="K33" s="2"/>
      <c r="L33" s="2" t="s">
        <v>38</v>
      </c>
      <c r="M33" s="2" t="s">
        <v>39</v>
      </c>
      <c r="N33" s="2" t="s">
        <v>40</v>
      </c>
      <c r="O33" s="3" t="s">
        <v>80</v>
      </c>
      <c r="P33" s="5">
        <v>748627976</v>
      </c>
      <c r="Q33" s="5">
        <v>0</v>
      </c>
      <c r="R33" s="5">
        <v>0</v>
      </c>
      <c r="S33" s="5">
        <v>748627976</v>
      </c>
      <c r="T33" s="5">
        <v>40400000</v>
      </c>
      <c r="U33" s="5">
        <v>546885150</v>
      </c>
      <c r="V33" s="5">
        <v>161342826</v>
      </c>
      <c r="W33" s="5">
        <v>430712360</v>
      </c>
      <c r="X33" s="5">
        <v>278621423.19999999</v>
      </c>
      <c r="Y33" s="5">
        <v>261499809.19999999</v>
      </c>
      <c r="Z33" s="5">
        <v>261499809.19999999</v>
      </c>
    </row>
    <row r="34" spans="1:26" ht="78.75">
      <c r="A34" s="2" t="s">
        <v>32</v>
      </c>
      <c r="B34" s="3" t="s">
        <v>33</v>
      </c>
      <c r="C34" s="4" t="s">
        <v>81</v>
      </c>
      <c r="D34" s="2" t="s">
        <v>71</v>
      </c>
      <c r="E34" s="2" t="s">
        <v>77</v>
      </c>
      <c r="F34" s="2" t="s">
        <v>73</v>
      </c>
      <c r="G34" s="2" t="s">
        <v>59</v>
      </c>
      <c r="H34" s="2"/>
      <c r="I34" s="2"/>
      <c r="J34" s="2"/>
      <c r="K34" s="2"/>
      <c r="L34" s="2" t="s">
        <v>38</v>
      </c>
      <c r="M34" s="2" t="s">
        <v>39</v>
      </c>
      <c r="N34" s="2" t="s">
        <v>40</v>
      </c>
      <c r="O34" s="3" t="s">
        <v>82</v>
      </c>
      <c r="P34" s="5">
        <v>568825891</v>
      </c>
      <c r="Q34" s="5">
        <v>0</v>
      </c>
      <c r="R34" s="5">
        <v>0</v>
      </c>
      <c r="S34" s="5">
        <v>568825891</v>
      </c>
      <c r="T34" s="5">
        <v>53400000</v>
      </c>
      <c r="U34" s="5">
        <v>417092951</v>
      </c>
      <c r="V34" s="5">
        <v>98332940</v>
      </c>
      <c r="W34" s="5">
        <v>277640139</v>
      </c>
      <c r="X34" s="5">
        <v>151759690</v>
      </c>
      <c r="Y34" s="5">
        <v>122326090</v>
      </c>
      <c r="Z34" s="5">
        <v>122326090</v>
      </c>
    </row>
    <row r="35" spans="1:26" s="6" customFormat="1">
      <c r="A35" s="13"/>
      <c r="B35" s="14"/>
      <c r="C35" s="15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4" t="s">
        <v>88</v>
      </c>
      <c r="P35" s="16">
        <f>SUM(P29:P34)</f>
        <v>4707585072</v>
      </c>
      <c r="Q35" s="16">
        <f t="shared" ref="Q35:Z35" si="4">SUM(Q29:Q34)</f>
        <v>0</v>
      </c>
      <c r="R35" s="16">
        <f t="shared" si="4"/>
        <v>0</v>
      </c>
      <c r="S35" s="16">
        <f t="shared" si="4"/>
        <v>4707585072</v>
      </c>
      <c r="T35" s="16">
        <f t="shared" si="4"/>
        <v>94100000</v>
      </c>
      <c r="U35" s="16">
        <f t="shared" si="4"/>
        <v>4330812532</v>
      </c>
      <c r="V35" s="16">
        <f t="shared" si="4"/>
        <v>282672540</v>
      </c>
      <c r="W35" s="16">
        <f t="shared" si="4"/>
        <v>4014279456</v>
      </c>
      <c r="X35" s="16">
        <f t="shared" si="4"/>
        <v>2257602700.1999998</v>
      </c>
      <c r="Y35" s="16">
        <f t="shared" si="4"/>
        <v>2187865180.1999998</v>
      </c>
      <c r="Z35" s="16">
        <f t="shared" si="4"/>
        <v>2162386437.1999998</v>
      </c>
    </row>
    <row r="36" spans="1:26">
      <c r="A36" s="2" t="s">
        <v>1</v>
      </c>
      <c r="B36" s="3" t="s">
        <v>1</v>
      </c>
      <c r="C36" s="4" t="s">
        <v>1</v>
      </c>
      <c r="D36" s="2" t="s">
        <v>1</v>
      </c>
      <c r="E36" s="2" t="s">
        <v>1</v>
      </c>
      <c r="F36" s="2" t="s">
        <v>1</v>
      </c>
      <c r="G36" s="2" t="s">
        <v>1</v>
      </c>
      <c r="H36" s="2" t="s">
        <v>1</v>
      </c>
      <c r="I36" s="2" t="s">
        <v>1</v>
      </c>
      <c r="J36" s="2" t="s">
        <v>1</v>
      </c>
      <c r="K36" s="2" t="s">
        <v>1</v>
      </c>
      <c r="L36" s="2" t="s">
        <v>1</v>
      </c>
      <c r="M36" s="2" t="s">
        <v>1</v>
      </c>
      <c r="N36" s="2" t="s">
        <v>1</v>
      </c>
      <c r="O36" s="3" t="s">
        <v>1</v>
      </c>
      <c r="P36" s="5">
        <v>11879311647</v>
      </c>
      <c r="Q36" s="5">
        <v>0</v>
      </c>
      <c r="R36" s="5">
        <v>0</v>
      </c>
      <c r="S36" s="5">
        <v>11879311647</v>
      </c>
      <c r="T36" s="5">
        <v>100000000</v>
      </c>
      <c r="U36" s="5">
        <v>11333561931.469999</v>
      </c>
      <c r="V36" s="5">
        <v>445749715.52999997</v>
      </c>
      <c r="W36" s="5">
        <v>8021733874.8100004</v>
      </c>
      <c r="X36" s="5">
        <v>5587457772.1499996</v>
      </c>
      <c r="Y36" s="5">
        <v>5468011355.5799999</v>
      </c>
      <c r="Z36" s="5">
        <v>5266330853.5799999</v>
      </c>
    </row>
    <row r="37" spans="1:26" ht="0" hidden="1" customHeight="1"/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A39"/>
  <sheetViews>
    <sheetView showGridLines="0" tabSelected="1" workbookViewId="0">
      <selection activeCell="G6" sqref="G6"/>
    </sheetView>
  </sheetViews>
  <sheetFormatPr baseColWidth="10" defaultRowHeight="15"/>
  <cols>
    <col min="1" max="1" width="13.42578125" customWidth="1"/>
    <col min="2" max="2" width="27" customWidth="1"/>
    <col min="3" max="3" width="21.5703125" customWidth="1"/>
    <col min="4" max="11" width="5.42578125" customWidth="1"/>
    <col min="12" max="12" width="9.5703125" customWidth="1"/>
    <col min="13" max="13" width="8" customWidth="1"/>
    <col min="14" max="14" width="9.5703125" customWidth="1"/>
    <col min="15" max="15" width="27.5703125" customWidth="1"/>
    <col min="16" max="16" width="20" bestFit="1" customWidth="1"/>
    <col min="17" max="18" width="18.85546875" customWidth="1"/>
    <col min="19" max="19" width="20" bestFit="1" customWidth="1"/>
    <col min="20" max="20" width="18.85546875" customWidth="1"/>
    <col min="21" max="21" width="20" bestFit="1" customWidth="1"/>
    <col min="22" max="26" width="18.85546875" customWidth="1"/>
    <col min="27" max="27" width="0" hidden="1" customWidth="1"/>
  </cols>
  <sheetData>
    <row r="8" spans="1:26">
      <c r="A8" s="17" t="s">
        <v>0</v>
      </c>
      <c r="B8" s="17">
        <v>2018</v>
      </c>
      <c r="C8" s="1" t="s">
        <v>1</v>
      </c>
      <c r="D8" s="1" t="s">
        <v>1</v>
      </c>
      <c r="E8" s="1" t="s">
        <v>1</v>
      </c>
      <c r="F8" s="1" t="s">
        <v>1</v>
      </c>
      <c r="G8" s="1" t="s">
        <v>1</v>
      </c>
      <c r="H8" s="1" t="s">
        <v>1</v>
      </c>
      <c r="I8" s="1" t="s">
        <v>1</v>
      </c>
      <c r="J8" s="1" t="s">
        <v>1</v>
      </c>
      <c r="K8" s="1" t="s">
        <v>1</v>
      </c>
      <c r="L8" s="1" t="s">
        <v>1</v>
      </c>
      <c r="M8" s="1" t="s">
        <v>1</v>
      </c>
      <c r="N8" s="1" t="s">
        <v>1</v>
      </c>
      <c r="O8" s="1" t="s">
        <v>1</v>
      </c>
      <c r="P8" s="1" t="s">
        <v>1</v>
      </c>
      <c r="Q8" s="1" t="s">
        <v>1</v>
      </c>
      <c r="R8" s="1" t="s">
        <v>1</v>
      </c>
      <c r="S8" s="1" t="s">
        <v>1</v>
      </c>
      <c r="T8" s="1" t="s">
        <v>1</v>
      </c>
      <c r="U8" s="1" t="s">
        <v>1</v>
      </c>
      <c r="V8" s="1" t="s">
        <v>1</v>
      </c>
      <c r="W8" s="1" t="s">
        <v>1</v>
      </c>
      <c r="X8" s="1" t="s">
        <v>1</v>
      </c>
      <c r="Y8" s="1" t="s">
        <v>1</v>
      </c>
      <c r="Z8" s="1" t="s">
        <v>1</v>
      </c>
    </row>
    <row r="9" spans="1:26">
      <c r="A9" s="17" t="s">
        <v>2</v>
      </c>
      <c r="B9" s="17" t="s">
        <v>3</v>
      </c>
      <c r="C9" s="1" t="s">
        <v>1</v>
      </c>
      <c r="D9" s="1" t="s">
        <v>1</v>
      </c>
      <c r="E9" s="1" t="s">
        <v>1</v>
      </c>
      <c r="F9" s="1" t="s">
        <v>1</v>
      </c>
      <c r="G9" s="1" t="s">
        <v>1</v>
      </c>
      <c r="H9" s="1" t="s">
        <v>1</v>
      </c>
      <c r="I9" s="1" t="s">
        <v>1</v>
      </c>
      <c r="J9" s="1" t="s">
        <v>1</v>
      </c>
      <c r="K9" s="1" t="s">
        <v>1</v>
      </c>
      <c r="L9" s="1" t="s">
        <v>1</v>
      </c>
      <c r="M9" s="1" t="s">
        <v>1</v>
      </c>
      <c r="N9" s="1" t="s">
        <v>1</v>
      </c>
      <c r="O9" s="1" t="s">
        <v>1</v>
      </c>
      <c r="P9" s="1" t="s">
        <v>1</v>
      </c>
      <c r="Q9" s="1" t="s">
        <v>1</v>
      </c>
      <c r="R9" s="1" t="s">
        <v>1</v>
      </c>
      <c r="S9" s="1" t="s">
        <v>1</v>
      </c>
      <c r="T9" s="1" t="s">
        <v>1</v>
      </c>
      <c r="U9" s="1" t="s">
        <v>1</v>
      </c>
      <c r="V9" s="1" t="s">
        <v>1</v>
      </c>
      <c r="W9" s="1" t="s">
        <v>1</v>
      </c>
      <c r="X9" s="1" t="s">
        <v>1</v>
      </c>
      <c r="Y9" s="1" t="s">
        <v>1</v>
      </c>
      <c r="Z9" s="1" t="s">
        <v>1</v>
      </c>
    </row>
    <row r="10" spans="1:26">
      <c r="A10" s="17" t="s">
        <v>4</v>
      </c>
      <c r="B10" s="17" t="s">
        <v>89</v>
      </c>
      <c r="C10" s="1" t="s">
        <v>1</v>
      </c>
      <c r="D10" s="1" t="s">
        <v>1</v>
      </c>
      <c r="E10" s="1" t="s">
        <v>1</v>
      </c>
      <c r="F10" s="1" t="s">
        <v>1</v>
      </c>
      <c r="G10" s="1" t="s">
        <v>1</v>
      </c>
      <c r="H10" s="1" t="s">
        <v>1</v>
      </c>
      <c r="I10" s="1" t="s">
        <v>1</v>
      </c>
      <c r="J10" s="1" t="s">
        <v>1</v>
      </c>
      <c r="K10" s="1" t="s">
        <v>1</v>
      </c>
      <c r="L10" s="1" t="s">
        <v>1</v>
      </c>
      <c r="M10" s="1" t="s">
        <v>1</v>
      </c>
      <c r="N10" s="1" t="s">
        <v>1</v>
      </c>
      <c r="O10" s="1" t="s">
        <v>1</v>
      </c>
      <c r="P10" s="1" t="s">
        <v>1</v>
      </c>
      <c r="Q10" s="1" t="s">
        <v>1</v>
      </c>
      <c r="R10" s="1" t="s">
        <v>1</v>
      </c>
      <c r="S10" s="1" t="s">
        <v>1</v>
      </c>
      <c r="T10" s="1" t="s">
        <v>1</v>
      </c>
      <c r="U10" s="1" t="s">
        <v>1</v>
      </c>
      <c r="V10" s="1" t="s">
        <v>1</v>
      </c>
      <c r="W10" s="1" t="s">
        <v>1</v>
      </c>
      <c r="X10" s="1" t="s">
        <v>1</v>
      </c>
      <c r="Y10" s="1" t="s">
        <v>1</v>
      </c>
      <c r="Z10" s="1" t="s">
        <v>1</v>
      </c>
    </row>
    <row r="11" spans="1:26" ht="24">
      <c r="A11" s="17" t="s">
        <v>6</v>
      </c>
      <c r="B11" s="17" t="s">
        <v>7</v>
      </c>
      <c r="C11" s="17" t="s">
        <v>8</v>
      </c>
      <c r="D11" s="17" t="s">
        <v>9</v>
      </c>
      <c r="E11" s="17" t="s">
        <v>10</v>
      </c>
      <c r="F11" s="17" t="s">
        <v>11</v>
      </c>
      <c r="G11" s="17" t="s">
        <v>12</v>
      </c>
      <c r="H11" s="17" t="s">
        <v>13</v>
      </c>
      <c r="I11" s="17" t="s">
        <v>14</v>
      </c>
      <c r="J11" s="17" t="s">
        <v>15</v>
      </c>
      <c r="K11" s="17" t="s">
        <v>16</v>
      </c>
      <c r="L11" s="17" t="s">
        <v>17</v>
      </c>
      <c r="M11" s="17" t="s">
        <v>18</v>
      </c>
      <c r="N11" s="17" t="s">
        <v>19</v>
      </c>
      <c r="O11" s="17" t="s">
        <v>20</v>
      </c>
      <c r="P11" s="17" t="s">
        <v>21</v>
      </c>
      <c r="Q11" s="17" t="s">
        <v>22</v>
      </c>
      <c r="R11" s="17" t="s">
        <v>23</v>
      </c>
      <c r="S11" s="17" t="s">
        <v>24</v>
      </c>
      <c r="T11" s="17" t="s">
        <v>25</v>
      </c>
      <c r="U11" s="17" t="s">
        <v>26</v>
      </c>
      <c r="V11" s="17" t="s">
        <v>27</v>
      </c>
      <c r="W11" s="17" t="s">
        <v>28</v>
      </c>
      <c r="X11" s="17" t="s">
        <v>29</v>
      </c>
      <c r="Y11" s="17" t="s">
        <v>30</v>
      </c>
      <c r="Z11" s="17" t="s">
        <v>31</v>
      </c>
    </row>
    <row r="12" spans="1:26" ht="22.5">
      <c r="A12" s="2" t="s">
        <v>32</v>
      </c>
      <c r="B12" s="3" t="s">
        <v>33</v>
      </c>
      <c r="C12" s="4" t="s">
        <v>34</v>
      </c>
      <c r="D12" s="2" t="s">
        <v>35</v>
      </c>
      <c r="E12" s="2" t="s">
        <v>36</v>
      </c>
      <c r="F12" s="2" t="s">
        <v>37</v>
      </c>
      <c r="G12" s="2" t="s">
        <v>36</v>
      </c>
      <c r="H12" s="2" t="s">
        <v>36</v>
      </c>
      <c r="I12" s="2"/>
      <c r="J12" s="2"/>
      <c r="K12" s="2"/>
      <c r="L12" s="2" t="s">
        <v>38</v>
      </c>
      <c r="M12" s="2" t="s">
        <v>39</v>
      </c>
      <c r="N12" s="2" t="s">
        <v>40</v>
      </c>
      <c r="O12" s="3" t="s">
        <v>41</v>
      </c>
      <c r="P12" s="5">
        <v>2877817002</v>
      </c>
      <c r="Q12" s="5">
        <v>0</v>
      </c>
      <c r="R12" s="5">
        <v>0</v>
      </c>
      <c r="S12" s="5">
        <v>2877817002</v>
      </c>
      <c r="T12" s="5">
        <v>0</v>
      </c>
      <c r="U12" s="5">
        <v>2877817002</v>
      </c>
      <c r="V12" s="5">
        <v>0</v>
      </c>
      <c r="W12" s="5">
        <v>2198356156</v>
      </c>
      <c r="X12" s="5">
        <v>2198356156</v>
      </c>
      <c r="Y12" s="5">
        <v>2198356156</v>
      </c>
      <c r="Z12" s="5">
        <v>2198356156</v>
      </c>
    </row>
    <row r="13" spans="1:26">
      <c r="A13" s="2" t="s">
        <v>32</v>
      </c>
      <c r="B13" s="3" t="s">
        <v>33</v>
      </c>
      <c r="C13" s="4" t="s">
        <v>42</v>
      </c>
      <c r="D13" s="2" t="s">
        <v>35</v>
      </c>
      <c r="E13" s="2" t="s">
        <v>36</v>
      </c>
      <c r="F13" s="2" t="s">
        <v>37</v>
      </c>
      <c r="G13" s="2" t="s">
        <v>36</v>
      </c>
      <c r="H13" s="2" t="s">
        <v>43</v>
      </c>
      <c r="I13" s="2"/>
      <c r="J13" s="2"/>
      <c r="K13" s="2"/>
      <c r="L13" s="2" t="s">
        <v>38</v>
      </c>
      <c r="M13" s="2" t="s">
        <v>39</v>
      </c>
      <c r="N13" s="2" t="s">
        <v>40</v>
      </c>
      <c r="O13" s="3" t="s">
        <v>44</v>
      </c>
      <c r="P13" s="5">
        <v>175062332</v>
      </c>
      <c r="Q13" s="5">
        <v>0</v>
      </c>
      <c r="R13" s="5">
        <v>0</v>
      </c>
      <c r="S13" s="5">
        <v>175062332</v>
      </c>
      <c r="T13" s="5">
        <v>0</v>
      </c>
      <c r="U13" s="5">
        <v>175062332</v>
      </c>
      <c r="V13" s="5">
        <v>0</v>
      </c>
      <c r="W13" s="5">
        <v>118197517</v>
      </c>
      <c r="X13" s="5">
        <v>118197517</v>
      </c>
      <c r="Y13" s="5">
        <v>118197517</v>
      </c>
      <c r="Z13" s="5">
        <v>118197517</v>
      </c>
    </row>
    <row r="14" spans="1:26">
      <c r="A14" s="2" t="s">
        <v>32</v>
      </c>
      <c r="B14" s="3" t="s">
        <v>33</v>
      </c>
      <c r="C14" s="4" t="s">
        <v>45</v>
      </c>
      <c r="D14" s="2" t="s">
        <v>35</v>
      </c>
      <c r="E14" s="2" t="s">
        <v>36</v>
      </c>
      <c r="F14" s="2" t="s">
        <v>37</v>
      </c>
      <c r="G14" s="2" t="s">
        <v>36</v>
      </c>
      <c r="H14" s="2" t="s">
        <v>46</v>
      </c>
      <c r="I14" s="2"/>
      <c r="J14" s="2"/>
      <c r="K14" s="2"/>
      <c r="L14" s="2" t="s">
        <v>38</v>
      </c>
      <c r="M14" s="2" t="s">
        <v>39</v>
      </c>
      <c r="N14" s="2" t="s">
        <v>40</v>
      </c>
      <c r="O14" s="3" t="s">
        <v>47</v>
      </c>
      <c r="P14" s="5">
        <v>895703546</v>
      </c>
      <c r="Q14" s="5">
        <v>0</v>
      </c>
      <c r="R14" s="5">
        <v>65079937</v>
      </c>
      <c r="S14" s="5">
        <v>830623609</v>
      </c>
      <c r="T14" s="5">
        <v>0</v>
      </c>
      <c r="U14" s="5">
        <v>830623609</v>
      </c>
      <c r="V14" s="5">
        <v>0</v>
      </c>
      <c r="W14" s="5">
        <v>445336137</v>
      </c>
      <c r="X14" s="5">
        <v>445336137</v>
      </c>
      <c r="Y14" s="5">
        <v>445336137</v>
      </c>
      <c r="Z14" s="5">
        <v>445336137</v>
      </c>
    </row>
    <row r="15" spans="1:26" ht="33.75">
      <c r="A15" s="2" t="s">
        <v>32</v>
      </c>
      <c r="B15" s="3" t="s">
        <v>33</v>
      </c>
      <c r="C15" s="4" t="s">
        <v>48</v>
      </c>
      <c r="D15" s="2" t="s">
        <v>35</v>
      </c>
      <c r="E15" s="2" t="s">
        <v>36</v>
      </c>
      <c r="F15" s="2" t="s">
        <v>37</v>
      </c>
      <c r="G15" s="2" t="s">
        <v>36</v>
      </c>
      <c r="H15" s="2" t="s">
        <v>49</v>
      </c>
      <c r="I15" s="2"/>
      <c r="J15" s="2"/>
      <c r="K15" s="2"/>
      <c r="L15" s="2" t="s">
        <v>38</v>
      </c>
      <c r="M15" s="2" t="s">
        <v>39</v>
      </c>
      <c r="N15" s="2" t="s">
        <v>40</v>
      </c>
      <c r="O15" s="3" t="s">
        <v>50</v>
      </c>
      <c r="P15" s="5">
        <v>22405846</v>
      </c>
      <c r="Q15" s="5">
        <v>65079937</v>
      </c>
      <c r="R15" s="5">
        <v>0</v>
      </c>
      <c r="S15" s="5">
        <v>87485783</v>
      </c>
      <c r="T15" s="5">
        <v>0</v>
      </c>
      <c r="U15" s="5">
        <v>87485783</v>
      </c>
      <c r="V15" s="5">
        <v>0</v>
      </c>
      <c r="W15" s="5">
        <v>35683805</v>
      </c>
      <c r="X15" s="5">
        <v>35683805</v>
      </c>
      <c r="Y15" s="5">
        <v>35683805</v>
      </c>
      <c r="Z15" s="5">
        <v>35683805</v>
      </c>
    </row>
    <row r="16" spans="1:26" ht="33.75">
      <c r="A16" s="2" t="s">
        <v>32</v>
      </c>
      <c r="B16" s="3" t="s">
        <v>33</v>
      </c>
      <c r="C16" s="4" t="s">
        <v>48</v>
      </c>
      <c r="D16" s="2" t="s">
        <v>35</v>
      </c>
      <c r="E16" s="2" t="s">
        <v>36</v>
      </c>
      <c r="F16" s="2" t="s">
        <v>37</v>
      </c>
      <c r="G16" s="2" t="s">
        <v>36</v>
      </c>
      <c r="H16" s="2" t="s">
        <v>49</v>
      </c>
      <c r="I16" s="2"/>
      <c r="J16" s="2"/>
      <c r="K16" s="2"/>
      <c r="L16" s="2" t="s">
        <v>51</v>
      </c>
      <c r="M16" s="2" t="s">
        <v>52</v>
      </c>
      <c r="N16" s="2" t="s">
        <v>40</v>
      </c>
      <c r="O16" s="3" t="s">
        <v>50</v>
      </c>
      <c r="P16" s="5">
        <v>20878076</v>
      </c>
      <c r="Q16" s="5">
        <v>0</v>
      </c>
      <c r="R16" s="5">
        <v>0</v>
      </c>
      <c r="S16" s="5">
        <v>20878076</v>
      </c>
      <c r="T16" s="5">
        <v>0</v>
      </c>
      <c r="U16" s="5">
        <v>20878076</v>
      </c>
      <c r="V16" s="5">
        <v>0</v>
      </c>
      <c r="W16" s="5">
        <v>20878076</v>
      </c>
      <c r="X16" s="5">
        <v>20878076</v>
      </c>
      <c r="Y16" s="5">
        <v>20878076</v>
      </c>
      <c r="Z16" s="5">
        <v>20878076</v>
      </c>
    </row>
    <row r="17" spans="1:26" ht="22.5">
      <c r="A17" s="2" t="s">
        <v>32</v>
      </c>
      <c r="B17" s="3" t="s">
        <v>33</v>
      </c>
      <c r="C17" s="4" t="s">
        <v>53</v>
      </c>
      <c r="D17" s="2" t="s">
        <v>35</v>
      </c>
      <c r="E17" s="2" t="s">
        <v>36</v>
      </c>
      <c r="F17" s="2" t="s">
        <v>37</v>
      </c>
      <c r="G17" s="2" t="s">
        <v>54</v>
      </c>
      <c r="H17" s="2"/>
      <c r="I17" s="2"/>
      <c r="J17" s="2"/>
      <c r="K17" s="2"/>
      <c r="L17" s="2" t="s">
        <v>38</v>
      </c>
      <c r="M17" s="2" t="s">
        <v>39</v>
      </c>
      <c r="N17" s="2" t="s">
        <v>40</v>
      </c>
      <c r="O17" s="3" t="s">
        <v>55</v>
      </c>
      <c r="P17" s="5">
        <v>35576120</v>
      </c>
      <c r="Q17" s="5">
        <v>0</v>
      </c>
      <c r="R17" s="5">
        <v>0</v>
      </c>
      <c r="S17" s="5">
        <v>35576120</v>
      </c>
      <c r="T17" s="5">
        <v>0</v>
      </c>
      <c r="U17" s="5">
        <v>35576120</v>
      </c>
      <c r="V17" s="5">
        <v>0</v>
      </c>
      <c r="W17" s="5">
        <v>35576120</v>
      </c>
      <c r="X17" s="5">
        <v>33000000</v>
      </c>
      <c r="Y17" s="5">
        <v>33000000</v>
      </c>
      <c r="Z17" s="5">
        <v>33000000</v>
      </c>
    </row>
    <row r="18" spans="1:26" ht="22.5">
      <c r="A18" s="2" t="s">
        <v>32</v>
      </c>
      <c r="B18" s="3" t="s">
        <v>33</v>
      </c>
      <c r="C18" s="4" t="s">
        <v>53</v>
      </c>
      <c r="D18" s="2" t="s">
        <v>35</v>
      </c>
      <c r="E18" s="2" t="s">
        <v>36</v>
      </c>
      <c r="F18" s="2" t="s">
        <v>37</v>
      </c>
      <c r="G18" s="2" t="s">
        <v>54</v>
      </c>
      <c r="H18" s="2"/>
      <c r="I18" s="2"/>
      <c r="J18" s="2"/>
      <c r="K18" s="2"/>
      <c r="L18" s="2" t="s">
        <v>51</v>
      </c>
      <c r="M18" s="2" t="s">
        <v>52</v>
      </c>
      <c r="N18" s="2" t="s">
        <v>40</v>
      </c>
      <c r="O18" s="3" t="s">
        <v>55</v>
      </c>
      <c r="P18" s="5">
        <v>279981921</v>
      </c>
      <c r="Q18" s="5">
        <v>0</v>
      </c>
      <c r="R18" s="5">
        <v>0</v>
      </c>
      <c r="S18" s="5">
        <v>279981921</v>
      </c>
      <c r="T18" s="5">
        <v>0</v>
      </c>
      <c r="U18" s="5">
        <v>279981919</v>
      </c>
      <c r="V18" s="5">
        <v>2</v>
      </c>
      <c r="W18" s="5">
        <v>279981919</v>
      </c>
      <c r="X18" s="5">
        <v>197149333</v>
      </c>
      <c r="Y18" s="5">
        <v>197149333</v>
      </c>
      <c r="Z18" s="5">
        <v>197149333</v>
      </c>
    </row>
    <row r="19" spans="1:26" ht="34.5" customHeight="1">
      <c r="A19" s="2" t="s">
        <v>32</v>
      </c>
      <c r="B19" s="3" t="s">
        <v>33</v>
      </c>
      <c r="C19" s="4" t="s">
        <v>56</v>
      </c>
      <c r="D19" s="2" t="s">
        <v>35</v>
      </c>
      <c r="E19" s="2" t="s">
        <v>36</v>
      </c>
      <c r="F19" s="2" t="s">
        <v>37</v>
      </c>
      <c r="G19" s="2" t="s">
        <v>46</v>
      </c>
      <c r="H19" s="2"/>
      <c r="I19" s="2"/>
      <c r="J19" s="2"/>
      <c r="K19" s="2"/>
      <c r="L19" s="2" t="s">
        <v>38</v>
      </c>
      <c r="M19" s="2" t="s">
        <v>39</v>
      </c>
      <c r="N19" s="2" t="s">
        <v>40</v>
      </c>
      <c r="O19" s="3" t="s">
        <v>57</v>
      </c>
      <c r="P19" s="5">
        <v>1353764320</v>
      </c>
      <c r="Q19" s="5">
        <v>0</v>
      </c>
      <c r="R19" s="5">
        <v>0</v>
      </c>
      <c r="S19" s="5">
        <v>1353764320</v>
      </c>
      <c r="T19" s="5">
        <v>0</v>
      </c>
      <c r="U19" s="5">
        <v>1353764320</v>
      </c>
      <c r="V19" s="5">
        <v>0</v>
      </c>
      <c r="W19" s="5">
        <v>940002809</v>
      </c>
      <c r="X19" s="5">
        <v>940002809</v>
      </c>
      <c r="Y19" s="5">
        <v>940002809</v>
      </c>
      <c r="Z19" s="5">
        <v>940002809</v>
      </c>
    </row>
    <row r="20" spans="1:26" ht="34.5" customHeight="1">
      <c r="A20" s="18"/>
      <c r="B20" s="19"/>
      <c r="C20" s="20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9" t="s">
        <v>84</v>
      </c>
      <c r="P20" s="21">
        <f>SUM(P12:P19)</f>
        <v>5661189163</v>
      </c>
      <c r="Q20" s="21">
        <f t="shared" ref="Q20:Z20" si="0">SUM(Q12:Q19)</f>
        <v>65079937</v>
      </c>
      <c r="R20" s="21">
        <f t="shared" si="0"/>
        <v>65079937</v>
      </c>
      <c r="S20" s="21">
        <f t="shared" si="0"/>
        <v>5661189163</v>
      </c>
      <c r="T20" s="21">
        <f t="shared" si="0"/>
        <v>0</v>
      </c>
      <c r="U20" s="21">
        <f t="shared" si="0"/>
        <v>5661189161</v>
      </c>
      <c r="V20" s="21">
        <f t="shared" si="0"/>
        <v>2</v>
      </c>
      <c r="W20" s="21">
        <f t="shared" si="0"/>
        <v>4074012539</v>
      </c>
      <c r="X20" s="21">
        <f t="shared" si="0"/>
        <v>3988603833</v>
      </c>
      <c r="Y20" s="21">
        <f t="shared" si="0"/>
        <v>3988603833</v>
      </c>
      <c r="Z20" s="21">
        <f t="shared" si="0"/>
        <v>3988603833</v>
      </c>
    </row>
    <row r="21" spans="1:26">
      <c r="A21" s="2" t="s">
        <v>32</v>
      </c>
      <c r="B21" s="3" t="s">
        <v>33</v>
      </c>
      <c r="C21" s="4" t="s">
        <v>58</v>
      </c>
      <c r="D21" s="2" t="s">
        <v>35</v>
      </c>
      <c r="E21" s="2" t="s">
        <v>54</v>
      </c>
      <c r="F21" s="2" t="s">
        <v>37</v>
      </c>
      <c r="G21" s="2" t="s">
        <v>59</v>
      </c>
      <c r="H21" s="2"/>
      <c r="I21" s="2"/>
      <c r="J21" s="2"/>
      <c r="K21" s="2"/>
      <c r="L21" s="2" t="s">
        <v>38</v>
      </c>
      <c r="M21" s="2" t="s">
        <v>39</v>
      </c>
      <c r="N21" s="2" t="s">
        <v>40</v>
      </c>
      <c r="O21" s="3" t="s">
        <v>60</v>
      </c>
      <c r="P21" s="5">
        <v>30548095</v>
      </c>
      <c r="Q21" s="5">
        <v>0</v>
      </c>
      <c r="R21" s="5">
        <v>17211335</v>
      </c>
      <c r="S21" s="5">
        <v>13336760</v>
      </c>
      <c r="T21" s="5">
        <v>5900000</v>
      </c>
      <c r="U21" s="5">
        <v>6936100</v>
      </c>
      <c r="V21" s="5">
        <v>500660</v>
      </c>
      <c r="W21" s="5">
        <v>6765319</v>
      </c>
      <c r="X21" s="5">
        <v>6765319</v>
      </c>
      <c r="Y21" s="5">
        <v>6765319</v>
      </c>
      <c r="Z21" s="5">
        <v>6765319</v>
      </c>
    </row>
    <row r="22" spans="1:26" ht="22.5">
      <c r="A22" s="2" t="s">
        <v>32</v>
      </c>
      <c r="B22" s="3" t="s">
        <v>33</v>
      </c>
      <c r="C22" s="4" t="s">
        <v>61</v>
      </c>
      <c r="D22" s="2" t="s">
        <v>35</v>
      </c>
      <c r="E22" s="2" t="s">
        <v>54</v>
      </c>
      <c r="F22" s="2" t="s">
        <v>37</v>
      </c>
      <c r="G22" s="2" t="s">
        <v>43</v>
      </c>
      <c r="H22" s="2"/>
      <c r="I22" s="2"/>
      <c r="J22" s="2"/>
      <c r="K22" s="2"/>
      <c r="L22" s="2" t="s">
        <v>38</v>
      </c>
      <c r="M22" s="2" t="s">
        <v>39</v>
      </c>
      <c r="N22" s="2" t="s">
        <v>40</v>
      </c>
      <c r="O22" s="3" t="s">
        <v>62</v>
      </c>
      <c r="P22" s="5">
        <v>770764015</v>
      </c>
      <c r="Q22" s="5">
        <v>17211335</v>
      </c>
      <c r="R22" s="5">
        <v>0</v>
      </c>
      <c r="S22" s="5">
        <v>787975350</v>
      </c>
      <c r="T22" s="5">
        <v>0</v>
      </c>
      <c r="U22" s="5">
        <v>755784345.35000002</v>
      </c>
      <c r="V22" s="5">
        <v>32191004.649999999</v>
      </c>
      <c r="W22" s="5">
        <v>675719303.07000005</v>
      </c>
      <c r="X22" s="5">
        <v>512243868.72000003</v>
      </c>
      <c r="Y22" s="5">
        <v>512243868.72000003</v>
      </c>
      <c r="Z22" s="5">
        <v>489104711.82999998</v>
      </c>
    </row>
    <row r="23" spans="1:26" ht="22.5">
      <c r="A23" s="2" t="s">
        <v>32</v>
      </c>
      <c r="B23" s="3" t="s">
        <v>33</v>
      </c>
      <c r="C23" s="4" t="s">
        <v>61</v>
      </c>
      <c r="D23" s="2" t="s">
        <v>35</v>
      </c>
      <c r="E23" s="2" t="s">
        <v>54</v>
      </c>
      <c r="F23" s="2" t="s">
        <v>37</v>
      </c>
      <c r="G23" s="2" t="s">
        <v>43</v>
      </c>
      <c r="H23" s="2"/>
      <c r="I23" s="2"/>
      <c r="J23" s="2"/>
      <c r="K23" s="2"/>
      <c r="L23" s="2" t="s">
        <v>51</v>
      </c>
      <c r="M23" s="2" t="s">
        <v>52</v>
      </c>
      <c r="N23" s="2" t="s">
        <v>40</v>
      </c>
      <c r="O23" s="3" t="s">
        <v>62</v>
      </c>
      <c r="P23" s="5">
        <v>690609331</v>
      </c>
      <c r="Q23" s="5">
        <v>0</v>
      </c>
      <c r="R23" s="5">
        <v>0</v>
      </c>
      <c r="S23" s="5">
        <v>690609331</v>
      </c>
      <c r="T23" s="5">
        <v>0</v>
      </c>
      <c r="U23" s="5">
        <v>635571818.22000003</v>
      </c>
      <c r="V23" s="5">
        <v>55037512.780000001</v>
      </c>
      <c r="W23" s="5">
        <v>565715243.22000003</v>
      </c>
      <c r="X23" s="5">
        <v>389501799.88999999</v>
      </c>
      <c r="Y23" s="5">
        <v>372199045.62</v>
      </c>
      <c r="Z23" s="5">
        <v>372199045.62</v>
      </c>
    </row>
    <row r="24" spans="1:26" ht="25.5">
      <c r="A24" s="18"/>
      <c r="B24" s="19"/>
      <c r="C24" s="20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9" t="s">
        <v>85</v>
      </c>
      <c r="P24" s="21">
        <f>SUM(P21:P23)</f>
        <v>1491921441</v>
      </c>
      <c r="Q24" s="21">
        <f t="shared" ref="Q24:Z24" si="1">SUM(Q21:Q23)</f>
        <v>17211335</v>
      </c>
      <c r="R24" s="21">
        <f t="shared" si="1"/>
        <v>17211335</v>
      </c>
      <c r="S24" s="21">
        <f t="shared" si="1"/>
        <v>1491921441</v>
      </c>
      <c r="T24" s="21">
        <f t="shared" si="1"/>
        <v>5900000</v>
      </c>
      <c r="U24" s="21">
        <f t="shared" si="1"/>
        <v>1398292263.5700002</v>
      </c>
      <c r="V24" s="21">
        <f t="shared" si="1"/>
        <v>87729177.430000007</v>
      </c>
      <c r="W24" s="21">
        <f t="shared" si="1"/>
        <v>1248199865.29</v>
      </c>
      <c r="X24" s="21">
        <f t="shared" si="1"/>
        <v>908510987.61000001</v>
      </c>
      <c r="Y24" s="21">
        <f t="shared" si="1"/>
        <v>891208233.34000003</v>
      </c>
      <c r="Z24" s="21">
        <f t="shared" si="1"/>
        <v>868069076.45000005</v>
      </c>
    </row>
    <row r="25" spans="1:26" ht="22.5">
      <c r="A25" s="2" t="s">
        <v>32</v>
      </c>
      <c r="B25" s="3" t="s">
        <v>33</v>
      </c>
      <c r="C25" s="4" t="s">
        <v>63</v>
      </c>
      <c r="D25" s="2" t="s">
        <v>35</v>
      </c>
      <c r="E25" s="2" t="s">
        <v>59</v>
      </c>
      <c r="F25" s="2" t="s">
        <v>54</v>
      </c>
      <c r="G25" s="2" t="s">
        <v>36</v>
      </c>
      <c r="H25" s="2" t="s">
        <v>36</v>
      </c>
      <c r="I25" s="2"/>
      <c r="J25" s="2"/>
      <c r="K25" s="2"/>
      <c r="L25" s="2" t="s">
        <v>38</v>
      </c>
      <c r="M25" s="2" t="s">
        <v>64</v>
      </c>
      <c r="N25" s="2" t="s">
        <v>65</v>
      </c>
      <c r="O25" s="3" t="s">
        <v>66</v>
      </c>
      <c r="P25" s="5">
        <v>14570153</v>
      </c>
      <c r="Q25" s="5">
        <v>0</v>
      </c>
      <c r="R25" s="5">
        <v>0</v>
      </c>
      <c r="S25" s="5">
        <v>14570153</v>
      </c>
      <c r="T25" s="5">
        <v>0</v>
      </c>
      <c r="U25" s="5">
        <v>0</v>
      </c>
      <c r="V25" s="5">
        <v>14570153</v>
      </c>
      <c r="W25" s="5">
        <v>0</v>
      </c>
      <c r="X25" s="5">
        <v>0</v>
      </c>
      <c r="Y25" s="5">
        <v>0</v>
      </c>
      <c r="Z25" s="5">
        <v>0</v>
      </c>
    </row>
    <row r="26" spans="1:26">
      <c r="A26" s="2" t="s">
        <v>32</v>
      </c>
      <c r="B26" s="3" t="s">
        <v>33</v>
      </c>
      <c r="C26" s="4" t="s">
        <v>67</v>
      </c>
      <c r="D26" s="2" t="s">
        <v>35</v>
      </c>
      <c r="E26" s="2" t="s">
        <v>59</v>
      </c>
      <c r="F26" s="2" t="s">
        <v>68</v>
      </c>
      <c r="G26" s="2" t="s">
        <v>36</v>
      </c>
      <c r="H26" s="2" t="s">
        <v>36</v>
      </c>
      <c r="I26" s="2"/>
      <c r="J26" s="2"/>
      <c r="K26" s="2"/>
      <c r="L26" s="2" t="s">
        <v>38</v>
      </c>
      <c r="M26" s="2" t="s">
        <v>39</v>
      </c>
      <c r="N26" s="2" t="s">
        <v>40</v>
      </c>
      <c r="O26" s="3" t="s">
        <v>69</v>
      </c>
      <c r="P26" s="5">
        <v>4045818</v>
      </c>
      <c r="Q26" s="5">
        <v>0</v>
      </c>
      <c r="R26" s="5">
        <v>0</v>
      </c>
      <c r="S26" s="5">
        <v>4045818</v>
      </c>
      <c r="T26" s="5">
        <v>0</v>
      </c>
      <c r="U26" s="5">
        <v>0</v>
      </c>
      <c r="V26" s="5">
        <v>4045818</v>
      </c>
      <c r="W26" s="5">
        <v>0</v>
      </c>
      <c r="X26" s="5">
        <v>0</v>
      </c>
      <c r="Y26" s="5">
        <v>0</v>
      </c>
      <c r="Z26" s="5">
        <v>0</v>
      </c>
    </row>
    <row r="27" spans="1:26">
      <c r="A27" s="18"/>
      <c r="B27" s="19"/>
      <c r="C27" s="20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9" t="s">
        <v>86</v>
      </c>
      <c r="P27" s="21">
        <f>SUM(P25:P26)</f>
        <v>18615971</v>
      </c>
      <c r="Q27" s="21">
        <f t="shared" ref="Q27:Z27" si="2">SUM(Q25:Q26)</f>
        <v>0</v>
      </c>
      <c r="R27" s="21">
        <f t="shared" si="2"/>
        <v>0</v>
      </c>
      <c r="S27" s="21">
        <f t="shared" si="2"/>
        <v>18615971</v>
      </c>
      <c r="T27" s="21">
        <f t="shared" si="2"/>
        <v>0</v>
      </c>
      <c r="U27" s="21">
        <f t="shared" si="2"/>
        <v>0</v>
      </c>
      <c r="V27" s="21">
        <f t="shared" si="2"/>
        <v>18615971</v>
      </c>
      <c r="W27" s="21">
        <f t="shared" si="2"/>
        <v>0</v>
      </c>
      <c r="X27" s="21">
        <f t="shared" si="2"/>
        <v>0</v>
      </c>
      <c r="Y27" s="21">
        <f t="shared" si="2"/>
        <v>0</v>
      </c>
      <c r="Z27" s="21">
        <f t="shared" si="2"/>
        <v>0</v>
      </c>
    </row>
    <row r="28" spans="1:26" s="26" customFormat="1" ht="28.5">
      <c r="A28" s="22"/>
      <c r="B28" s="23"/>
      <c r="C28" s="24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3" t="s">
        <v>87</v>
      </c>
      <c r="P28" s="25">
        <f>SUM(P27,P24,P20)</f>
        <v>7171726575</v>
      </c>
      <c r="Q28" s="25">
        <f t="shared" ref="Q28:Z28" si="3">SUM(Q27,Q24,Q20)</f>
        <v>82291272</v>
      </c>
      <c r="R28" s="25">
        <f t="shared" si="3"/>
        <v>82291272</v>
      </c>
      <c r="S28" s="25">
        <f t="shared" si="3"/>
        <v>7171726575</v>
      </c>
      <c r="T28" s="25">
        <f t="shared" si="3"/>
        <v>5900000</v>
      </c>
      <c r="U28" s="25">
        <f t="shared" si="3"/>
        <v>7059481424.5699997</v>
      </c>
      <c r="V28" s="25">
        <f t="shared" si="3"/>
        <v>106345150.43000001</v>
      </c>
      <c r="W28" s="25">
        <f t="shared" si="3"/>
        <v>5322212404.29</v>
      </c>
      <c r="X28" s="25">
        <f t="shared" si="3"/>
        <v>4897114820.6099997</v>
      </c>
      <c r="Y28" s="25">
        <f t="shared" si="3"/>
        <v>4879812066.3400002</v>
      </c>
      <c r="Z28" s="25">
        <f t="shared" si="3"/>
        <v>4856672909.4499998</v>
      </c>
    </row>
    <row r="29" spans="1:26" ht="56.25">
      <c r="A29" s="2" t="s">
        <v>32</v>
      </c>
      <c r="B29" s="3" t="s">
        <v>33</v>
      </c>
      <c r="C29" s="4" t="s">
        <v>70</v>
      </c>
      <c r="D29" s="2" t="s">
        <v>71</v>
      </c>
      <c r="E29" s="2" t="s">
        <v>72</v>
      </c>
      <c r="F29" s="2" t="s">
        <v>73</v>
      </c>
      <c r="G29" s="2" t="s">
        <v>36</v>
      </c>
      <c r="H29" s="2"/>
      <c r="I29" s="2"/>
      <c r="J29" s="2"/>
      <c r="K29" s="2"/>
      <c r="L29" s="2" t="s">
        <v>38</v>
      </c>
      <c r="M29" s="2" t="s">
        <v>39</v>
      </c>
      <c r="N29" s="2" t="s">
        <v>40</v>
      </c>
      <c r="O29" s="3" t="s">
        <v>74</v>
      </c>
      <c r="P29" s="5">
        <v>2879200746</v>
      </c>
      <c r="Q29" s="5">
        <v>0</v>
      </c>
      <c r="R29" s="5">
        <v>0</v>
      </c>
      <c r="S29" s="5">
        <v>2879200746</v>
      </c>
      <c r="T29" s="5">
        <v>0</v>
      </c>
      <c r="U29" s="5">
        <v>2878483842</v>
      </c>
      <c r="V29" s="5">
        <v>716904</v>
      </c>
      <c r="W29" s="5">
        <v>2871663663</v>
      </c>
      <c r="X29" s="5">
        <v>2309331507</v>
      </c>
      <c r="Y29" s="5">
        <v>2308071507</v>
      </c>
      <c r="Z29" s="5">
        <v>2308071507</v>
      </c>
    </row>
    <row r="30" spans="1:26" ht="56.25">
      <c r="A30" s="2" t="s">
        <v>32</v>
      </c>
      <c r="B30" s="3" t="s">
        <v>33</v>
      </c>
      <c r="C30" s="4" t="s">
        <v>70</v>
      </c>
      <c r="D30" s="2" t="s">
        <v>71</v>
      </c>
      <c r="E30" s="2" t="s">
        <v>72</v>
      </c>
      <c r="F30" s="2" t="s">
        <v>73</v>
      </c>
      <c r="G30" s="2" t="s">
        <v>36</v>
      </c>
      <c r="H30" s="2"/>
      <c r="I30" s="2"/>
      <c r="J30" s="2"/>
      <c r="K30" s="2"/>
      <c r="L30" s="2" t="s">
        <v>51</v>
      </c>
      <c r="M30" s="2" t="s">
        <v>52</v>
      </c>
      <c r="N30" s="2" t="s">
        <v>40</v>
      </c>
      <c r="O30" s="3" t="s">
        <v>74</v>
      </c>
      <c r="P30" s="5">
        <v>119530672</v>
      </c>
      <c r="Q30" s="5">
        <v>0</v>
      </c>
      <c r="R30" s="5">
        <v>0</v>
      </c>
      <c r="S30" s="5">
        <v>119530672</v>
      </c>
      <c r="T30" s="5">
        <v>0</v>
      </c>
      <c r="U30" s="5">
        <v>117850723</v>
      </c>
      <c r="V30" s="5">
        <v>1679949</v>
      </c>
      <c r="W30" s="5">
        <v>117850723</v>
      </c>
      <c r="X30" s="5">
        <v>114210723</v>
      </c>
      <c r="Y30" s="5">
        <v>114210723</v>
      </c>
      <c r="Z30" s="5">
        <v>114210723</v>
      </c>
    </row>
    <row r="31" spans="1:26" ht="56.25">
      <c r="A31" s="2" t="s">
        <v>32</v>
      </c>
      <c r="B31" s="3" t="s">
        <v>33</v>
      </c>
      <c r="C31" s="4" t="s">
        <v>70</v>
      </c>
      <c r="D31" s="2" t="s">
        <v>71</v>
      </c>
      <c r="E31" s="2" t="s">
        <v>72</v>
      </c>
      <c r="F31" s="2" t="s">
        <v>73</v>
      </c>
      <c r="G31" s="2" t="s">
        <v>36</v>
      </c>
      <c r="H31" s="2"/>
      <c r="I31" s="2"/>
      <c r="J31" s="2"/>
      <c r="K31" s="2"/>
      <c r="L31" s="2" t="s">
        <v>51</v>
      </c>
      <c r="M31" s="2" t="s">
        <v>75</v>
      </c>
      <c r="N31" s="2" t="s">
        <v>40</v>
      </c>
      <c r="O31" s="3" t="s">
        <v>74</v>
      </c>
      <c r="P31" s="5">
        <v>289654400</v>
      </c>
      <c r="Q31" s="5">
        <v>0</v>
      </c>
      <c r="R31" s="5">
        <v>0</v>
      </c>
      <c r="S31" s="5">
        <v>289654400</v>
      </c>
      <c r="T31" s="5">
        <v>0</v>
      </c>
      <c r="U31" s="5">
        <v>286671015</v>
      </c>
      <c r="V31" s="5">
        <v>2983385</v>
      </c>
      <c r="W31" s="5">
        <v>271558469</v>
      </c>
      <c r="X31" s="5">
        <v>201390518</v>
      </c>
      <c r="Y31" s="5">
        <v>201390518</v>
      </c>
      <c r="Z31" s="5">
        <v>201390518</v>
      </c>
    </row>
    <row r="32" spans="1:26" ht="45">
      <c r="A32" s="2" t="s">
        <v>32</v>
      </c>
      <c r="B32" s="3" t="s">
        <v>33</v>
      </c>
      <c r="C32" s="4" t="s">
        <v>76</v>
      </c>
      <c r="D32" s="2" t="s">
        <v>71</v>
      </c>
      <c r="E32" s="2" t="s">
        <v>77</v>
      </c>
      <c r="F32" s="2" t="s">
        <v>73</v>
      </c>
      <c r="G32" s="2" t="s">
        <v>36</v>
      </c>
      <c r="H32" s="2"/>
      <c r="I32" s="2"/>
      <c r="J32" s="2"/>
      <c r="K32" s="2"/>
      <c r="L32" s="2" t="s">
        <v>38</v>
      </c>
      <c r="M32" s="2" t="s">
        <v>39</v>
      </c>
      <c r="N32" s="2" t="s">
        <v>40</v>
      </c>
      <c r="O32" s="3" t="s">
        <v>78</v>
      </c>
      <c r="P32" s="5">
        <v>101745387</v>
      </c>
      <c r="Q32" s="5">
        <v>0</v>
      </c>
      <c r="R32" s="5">
        <v>0</v>
      </c>
      <c r="S32" s="5">
        <v>101745387</v>
      </c>
      <c r="T32" s="5">
        <v>300000</v>
      </c>
      <c r="U32" s="5">
        <v>101392000</v>
      </c>
      <c r="V32" s="5">
        <v>53387</v>
      </c>
      <c r="W32" s="5">
        <v>101392000</v>
      </c>
      <c r="X32" s="5">
        <v>84712000</v>
      </c>
      <c r="Y32" s="5">
        <v>84712000</v>
      </c>
      <c r="Z32" s="5">
        <v>84712000</v>
      </c>
    </row>
    <row r="33" spans="1:27" ht="78.75">
      <c r="A33" s="2" t="s">
        <v>32</v>
      </c>
      <c r="B33" s="3" t="s">
        <v>33</v>
      </c>
      <c r="C33" s="4" t="s">
        <v>79</v>
      </c>
      <c r="D33" s="2" t="s">
        <v>71</v>
      </c>
      <c r="E33" s="2" t="s">
        <v>77</v>
      </c>
      <c r="F33" s="2" t="s">
        <v>73</v>
      </c>
      <c r="G33" s="2" t="s">
        <v>54</v>
      </c>
      <c r="H33" s="2"/>
      <c r="I33" s="2"/>
      <c r="J33" s="2"/>
      <c r="K33" s="2"/>
      <c r="L33" s="2" t="s">
        <v>38</v>
      </c>
      <c r="M33" s="2" t="s">
        <v>39</v>
      </c>
      <c r="N33" s="2" t="s">
        <v>40</v>
      </c>
      <c r="O33" s="3" t="s">
        <v>80</v>
      </c>
      <c r="P33" s="5">
        <v>748627976</v>
      </c>
      <c r="Q33" s="5">
        <v>0</v>
      </c>
      <c r="R33" s="5">
        <v>0</v>
      </c>
      <c r="S33" s="5">
        <v>748627976</v>
      </c>
      <c r="T33" s="5">
        <v>40400000</v>
      </c>
      <c r="U33" s="5">
        <v>649777704</v>
      </c>
      <c r="V33" s="5">
        <v>58450272</v>
      </c>
      <c r="W33" s="5">
        <v>597402680</v>
      </c>
      <c r="X33" s="5">
        <v>440455423</v>
      </c>
      <c r="Y33" s="5">
        <v>440455423</v>
      </c>
      <c r="Z33" s="5">
        <v>438605423</v>
      </c>
    </row>
    <row r="34" spans="1:27" ht="78.75">
      <c r="A34" s="2" t="s">
        <v>32</v>
      </c>
      <c r="B34" s="3" t="s">
        <v>33</v>
      </c>
      <c r="C34" s="4" t="s">
        <v>81</v>
      </c>
      <c r="D34" s="2" t="s">
        <v>71</v>
      </c>
      <c r="E34" s="2" t="s">
        <v>77</v>
      </c>
      <c r="F34" s="2" t="s">
        <v>73</v>
      </c>
      <c r="G34" s="2" t="s">
        <v>59</v>
      </c>
      <c r="H34" s="2"/>
      <c r="I34" s="2"/>
      <c r="J34" s="2"/>
      <c r="K34" s="2"/>
      <c r="L34" s="2" t="s">
        <v>38</v>
      </c>
      <c r="M34" s="2" t="s">
        <v>39</v>
      </c>
      <c r="N34" s="2" t="s">
        <v>40</v>
      </c>
      <c r="O34" s="3" t="s">
        <v>82</v>
      </c>
      <c r="P34" s="5">
        <v>568825891</v>
      </c>
      <c r="Q34" s="5">
        <v>0</v>
      </c>
      <c r="R34" s="5">
        <v>0</v>
      </c>
      <c r="S34" s="5">
        <v>568825891</v>
      </c>
      <c r="T34" s="5">
        <v>53400000</v>
      </c>
      <c r="U34" s="5">
        <v>497351971.39999998</v>
      </c>
      <c r="V34" s="5">
        <v>18073919.600000001</v>
      </c>
      <c r="W34" s="5">
        <v>354195093.39999998</v>
      </c>
      <c r="X34" s="5">
        <v>226660454</v>
      </c>
      <c r="Y34" s="5">
        <v>220390939</v>
      </c>
      <c r="Z34" s="5">
        <v>220390939</v>
      </c>
    </row>
    <row r="35" spans="1:27">
      <c r="A35" s="22"/>
      <c r="B35" s="23"/>
      <c r="C35" s="24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3" t="s">
        <v>88</v>
      </c>
      <c r="P35" s="25">
        <f>SUM(P29:P34)</f>
        <v>4707585072</v>
      </c>
      <c r="Q35" s="25">
        <f t="shared" ref="Q35:AA35" si="4">SUM(Q29:Q34)</f>
        <v>0</v>
      </c>
      <c r="R35" s="25">
        <f t="shared" si="4"/>
        <v>0</v>
      </c>
      <c r="S35" s="25">
        <f t="shared" si="4"/>
        <v>4707585072</v>
      </c>
      <c r="T35" s="25">
        <f t="shared" si="4"/>
        <v>94100000</v>
      </c>
      <c r="U35" s="25">
        <f t="shared" si="4"/>
        <v>4531527255.3999996</v>
      </c>
      <c r="V35" s="25">
        <f t="shared" si="4"/>
        <v>81957816.599999994</v>
      </c>
      <c r="W35" s="25">
        <f t="shared" si="4"/>
        <v>4314062628.3999996</v>
      </c>
      <c r="X35" s="25">
        <f t="shared" si="4"/>
        <v>3376760625</v>
      </c>
      <c r="Y35" s="25">
        <f t="shared" si="4"/>
        <v>3369231110</v>
      </c>
      <c r="Z35" s="25">
        <f t="shared" si="4"/>
        <v>3367381110</v>
      </c>
      <c r="AA35" s="25">
        <f t="shared" si="4"/>
        <v>0</v>
      </c>
    </row>
    <row r="36" spans="1:27" ht="29.25" customHeight="1">
      <c r="A36" s="22" t="s">
        <v>1</v>
      </c>
      <c r="B36" s="23" t="s">
        <v>1</v>
      </c>
      <c r="C36" s="24" t="s">
        <v>1</v>
      </c>
      <c r="D36" s="22" t="s">
        <v>1</v>
      </c>
      <c r="E36" s="22" t="s">
        <v>1</v>
      </c>
      <c r="F36" s="22" t="s">
        <v>1</v>
      </c>
      <c r="G36" s="22" t="s">
        <v>1</v>
      </c>
      <c r="H36" s="22" t="s">
        <v>1</v>
      </c>
      <c r="I36" s="22" t="s">
        <v>1</v>
      </c>
      <c r="J36" s="22" t="s">
        <v>1</v>
      </c>
      <c r="K36" s="22" t="s">
        <v>1</v>
      </c>
      <c r="L36" s="22" t="s">
        <v>1</v>
      </c>
      <c r="M36" s="22" t="s">
        <v>1</v>
      </c>
      <c r="N36" s="22" t="s">
        <v>1</v>
      </c>
      <c r="O36" s="23" t="s">
        <v>90</v>
      </c>
      <c r="P36" s="25">
        <f>+P28+P35</f>
        <v>11879311647</v>
      </c>
      <c r="Q36" s="25">
        <f t="shared" ref="Q36:Z36" si="5">+Q28+Q35</f>
        <v>82291272</v>
      </c>
      <c r="R36" s="25">
        <f t="shared" si="5"/>
        <v>82291272</v>
      </c>
      <c r="S36" s="25">
        <f t="shared" si="5"/>
        <v>11879311647</v>
      </c>
      <c r="T36" s="25">
        <f t="shared" si="5"/>
        <v>100000000</v>
      </c>
      <c r="U36" s="25">
        <f t="shared" si="5"/>
        <v>11591008679.969999</v>
      </c>
      <c r="V36" s="25">
        <f t="shared" si="5"/>
        <v>188302967.03</v>
      </c>
      <c r="W36" s="25">
        <f t="shared" si="5"/>
        <v>9636275032.6899986</v>
      </c>
      <c r="X36" s="25">
        <f t="shared" si="5"/>
        <v>8273875445.6099997</v>
      </c>
      <c r="Y36" s="25">
        <f t="shared" si="5"/>
        <v>8249043176.3400002</v>
      </c>
      <c r="Z36" s="25">
        <f t="shared" si="5"/>
        <v>8224054019.4499998</v>
      </c>
      <c r="AA36" s="25"/>
    </row>
    <row r="37" spans="1:27">
      <c r="A37" s="2" t="s">
        <v>1</v>
      </c>
      <c r="B37" s="27" t="s">
        <v>1</v>
      </c>
      <c r="C37" s="4" t="s">
        <v>1</v>
      </c>
      <c r="D37" s="2" t="s">
        <v>1</v>
      </c>
      <c r="E37" s="2" t="s">
        <v>1</v>
      </c>
      <c r="F37" s="2" t="s">
        <v>1</v>
      </c>
      <c r="G37" s="2" t="s">
        <v>1</v>
      </c>
      <c r="H37" s="2" t="s">
        <v>1</v>
      </c>
      <c r="I37" s="2" t="s">
        <v>1</v>
      </c>
      <c r="J37" s="2" t="s">
        <v>1</v>
      </c>
      <c r="K37" s="2" t="s">
        <v>1</v>
      </c>
      <c r="L37" s="2" t="s">
        <v>1</v>
      </c>
      <c r="M37" s="2" t="s">
        <v>1</v>
      </c>
      <c r="N37" s="2" t="s">
        <v>1</v>
      </c>
      <c r="O37" s="3" t="s">
        <v>1</v>
      </c>
      <c r="P37" s="28" t="s">
        <v>1</v>
      </c>
      <c r="Q37" s="28" t="s">
        <v>1</v>
      </c>
      <c r="R37" s="28" t="s">
        <v>1</v>
      </c>
      <c r="S37" s="28" t="s">
        <v>1</v>
      </c>
      <c r="T37" s="28" t="s">
        <v>1</v>
      </c>
      <c r="U37" s="28" t="s">
        <v>1</v>
      </c>
      <c r="V37" s="28" t="s">
        <v>1</v>
      </c>
      <c r="W37" s="28" t="s">
        <v>1</v>
      </c>
      <c r="X37" s="28" t="s">
        <v>1</v>
      </c>
      <c r="Y37" s="28" t="s">
        <v>1</v>
      </c>
      <c r="Z37" s="28" t="s">
        <v>1</v>
      </c>
    </row>
    <row r="38" spans="1:27" ht="0" hidden="1" customHeight="1"/>
    <row r="39" spans="1:27" ht="33.950000000000003" customHeight="1"/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PRIMER TRIMESTRE</vt:lpstr>
      <vt:lpstr>SEGUNDO TRIMESTRE</vt:lpstr>
      <vt:lpstr>TERCER TRIMESTRE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Angie Nathaly Vargas Avendaño</dc:creator>
  <cp:lastModifiedBy>Angie Nathaly Vargas Avendaño</cp:lastModifiedBy>
  <dcterms:created xsi:type="dcterms:W3CDTF">2018-07-12T22:30:38Z</dcterms:created>
  <dcterms:modified xsi:type="dcterms:W3CDTF">2018-10-11T16:36:33Z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