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FF44FFB9-D6A1-43B2-92E1-39CF647351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jecución a 31 de Julio" sheetId="1" r:id="rId1"/>
  </sheets>
  <definedNames>
    <definedName name="_xlnm._FilterDatabase" localSheetId="0" hidden="1">'Ejecución a 31 de Julio'!$A$4:$R$4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N28" i="1"/>
  <c r="O28" i="1"/>
  <c r="P28" i="1"/>
  <c r="Q28" i="1"/>
  <c r="R28" i="1"/>
  <c r="I81" i="1"/>
  <c r="J81" i="1"/>
  <c r="K81" i="1"/>
  <c r="L81" i="1"/>
  <c r="M81" i="1"/>
  <c r="N81" i="1"/>
  <c r="O81" i="1"/>
  <c r="P81" i="1"/>
  <c r="Q81" i="1"/>
  <c r="R81" i="1"/>
  <c r="H81" i="1"/>
  <c r="I58" i="1"/>
  <c r="J58" i="1"/>
  <c r="K58" i="1"/>
  <c r="L58" i="1"/>
  <c r="M58" i="1"/>
  <c r="N58" i="1"/>
  <c r="O58" i="1"/>
  <c r="P58" i="1"/>
  <c r="Q58" i="1"/>
  <c r="R58" i="1"/>
  <c r="H58" i="1"/>
  <c r="I49" i="1"/>
  <c r="J49" i="1"/>
  <c r="K49" i="1"/>
  <c r="L49" i="1"/>
  <c r="M49" i="1"/>
  <c r="N49" i="1"/>
  <c r="O49" i="1"/>
  <c r="P49" i="1"/>
  <c r="Q49" i="1"/>
  <c r="R49" i="1"/>
  <c r="H49" i="1"/>
  <c r="I45" i="1"/>
  <c r="J45" i="1"/>
  <c r="K45" i="1"/>
  <c r="L45" i="1"/>
  <c r="M45" i="1"/>
  <c r="N45" i="1"/>
  <c r="O45" i="1"/>
  <c r="P45" i="1"/>
  <c r="Q45" i="1"/>
  <c r="R45" i="1"/>
  <c r="H45" i="1"/>
  <c r="I59" i="1" l="1"/>
  <c r="I82" i="1" s="1"/>
  <c r="R59" i="1"/>
  <c r="R82" i="1" s="1"/>
  <c r="H59" i="1"/>
  <c r="H82" i="1" s="1"/>
  <c r="J59" i="1"/>
  <c r="J82" i="1" s="1"/>
  <c r="Q59" i="1"/>
  <c r="Q82" i="1" s="1"/>
  <c r="P59" i="1"/>
  <c r="P82" i="1" s="1"/>
  <c r="K59" i="1"/>
  <c r="K82" i="1" s="1"/>
  <c r="O59" i="1"/>
  <c r="O82" i="1" s="1"/>
  <c r="M59" i="1"/>
  <c r="M82" i="1" s="1"/>
  <c r="N59" i="1"/>
  <c r="N82" i="1" s="1"/>
  <c r="L59" i="1"/>
  <c r="L82" i="1" s="1"/>
</calcChain>
</file>

<file path=xl/sharedStrings.xml><?xml version="1.0" encoding="utf-8"?>
<sst xmlns="http://schemas.openxmlformats.org/spreadsheetml/2006/main" count="575" uniqueCount="155">
  <si>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</si>
  <si>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</si>
  <si>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</si>
  <si>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</si>
  <si>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</si>
  <si>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</si>
  <si>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</si>
  <si>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</si>
  <si>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</si>
  <si>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</si>
  <si>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</si>
  <si>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</si>
  <si>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</si>
  <si>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</si>
  <si>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</si>
  <si>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</si>
  <si>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</si>
  <si>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</si>
  <si>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</si>
  <si>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</si>
  <si>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</si>
  <si>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</si>
  <si>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</si>
  <si>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</si>
  <si>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</si>
  <si>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</si>
  <si>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</si>
  <si>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</si>
  <si>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</si>
  <si>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</si>
  <si>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</si>
  <si>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</si>
  <si>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</si>
  <si>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</si>
  <si>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</si>
  <si>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</si>
  <si>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</si>
  <si>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</si>
  <si>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</si>
  <si>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</si>
  <si>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</si>
  <si>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</si>
  <si>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</si>
  <si>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</si>
  <si>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</si>
  <si>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</si>
  <si>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</si>
  <si>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</si>
  <si>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</si>
  <si>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</si>
  <si>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</si>
  <si>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</si>
  <si>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</si>
  <si>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</si>
  <si>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</si>
  <si>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</si>
  <si>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</si>
  <si>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</si>
  <si>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</si>
  <si>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</si>
  <si>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</si>
  <si>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</si>
  <si>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</si>
  <si>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Propios</t>
  </si>
  <si>
    <t>20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</si>
  <si>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</si>
  <si>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</si>
  <si>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</si>
  <si>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</si>
  <si>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</si>
  <si>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</si>
  <si>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</si>
  <si>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</si>
  <si>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</si>
  <si>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</si>
  <si>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</si>
  <si>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</si>
  <si>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</si>
  <si>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21</t>
  </si>
  <si>
    <t>A-02-02-01-004</t>
  </si>
  <si>
    <t>PRODUCTOS METÁLICOS Y PAQUETES DE SOFTWARE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</si>
  <si>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</si>
  <si>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</si>
  <si>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</si>
  <si>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</si>
  <si>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</si>
  <si>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</si>
  <si>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</si>
  <si>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</si>
  <si>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</si>
  <si>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</si>
  <si>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</si>
  <si>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</si>
  <si>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</si>
  <si>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</si>
  <si>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</si>
  <si>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</si>
  <si>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</si>
  <si>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</si>
  <si>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A-08-05-01-003</t>
  </si>
  <si>
    <t>SANCIONES ADMINISTRATIVAS</t>
  </si>
  <si>
    <t>A-08-05-02</t>
  </si>
  <si>
    <t>INTERESES DE MORA</t>
  </si>
  <si>
    <t>C-3301-1603-2-0-3301043-02</t>
  </si>
  <si>
    <t>11</t>
  </si>
  <si>
    <t>ADQUISICIÓN DE BIENES Y SERVICIOS - MUSEOS ADECUADOS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</si>
  <si>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</si>
  <si>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</si>
  <si>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</si>
  <si>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</si>
  <si>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</si>
  <si>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</si>
  <si>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</si>
  <si>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</si>
  <si>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</si>
  <si>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</si>
  <si>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</si>
  <si>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</si>
  <si>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</si>
  <si>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</si>
  <si>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</si>
  <si>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</si>
  <si>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</si>
  <si>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</si>
  <si>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C-3399-1603-4-0-3399011-02</t>
  </si>
  <si>
    <t>ADQUISICIÓN DE BIENES Y SERVICIOS - SEDES ADECUADAS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</si>
  <si>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</si>
  <si>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</si>
  <si>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</si>
  <si>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</si>
  <si>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</si>
  <si>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</si>
  <si>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</si>
  <si>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</si>
  <si>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</si>
  <si>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</si>
  <si>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C-3399-1603-4-0-3399060-02</t>
  </si>
  <si>
    <t>ADQUISICIÓN DE BIENES Y SERVICIOS - SERVICIO DE GESTIÓN DOCUMENTAL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</si>
  <si>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</si>
  <si>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</si>
  <si>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A-03-10-01-001</t>
  </si>
  <si>
    <t>SENTENCIAS</t>
  </si>
  <si>
    <t>A-08-03</t>
  </si>
  <si>
    <t>A-08-04-01</t>
  </si>
  <si>
    <t>TASAS Y DERECHOS ADMINISTRATIVOS</t>
  </si>
  <si>
    <t>SSF</t>
  </si>
  <si>
    <t>CUOTA DE FISCALIZACIÓN Y AUDITAJE</t>
  </si>
  <si>
    <t>SUBTOTAL ADQUISICIÓN DE BIENES Y SERVICIOS</t>
  </si>
  <si>
    <t>SUBTOTALTOTAL GASTOS DE PERSONAL</t>
  </si>
  <si>
    <t>SUBTOTAL TRANSFERENCIAS CORRIENTES</t>
  </si>
  <si>
    <t>SUBTOTAL GASTOS POR TRIBUTOS, MULTAS, SANCIONES E INTERESES DE MORA</t>
  </si>
  <si>
    <t>TOTAL GASTO DE FUNCIONAMIENTO</t>
  </si>
  <si>
    <t>TOTAL GASTO DE INVERSIÓN</t>
  </si>
  <si>
    <t>TOTAL PRESUPUESTO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</si>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</sst>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7" fontId="4" fillId="2" borderId="2" xfId="0" applyNumberFormat="1" applyFont="1" applyFill="1" applyBorder="1" applyAlignment="1">
      <alignment horizontal="right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showGridLines="0" tabSelected="1" zoomScale="70" zoomScaleNormal="70" workbookViewId="0">
      <selection activeCell="H60" sqref="H60:R80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21.109375" customWidth="1"/>
    <col min="9" max="10" width="18.88671875" customWidth="1"/>
    <col min="11" max="11" width="20.77734375" customWidth="1"/>
    <col min="12" max="12" width="18.88671875" customWidth="1"/>
    <col min="13" max="13" width="19.77734375" customWidth="1"/>
    <col min="14" max="18" width="18.88671875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4" t="s">
        <v>4</v>
      </c>
      <c r="B3" s="4" t="s">
        <v>154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28.8" customHeight="1" x14ac:dyDescent="0.3">
      <c r="A4" s="22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22" t="s">
        <v>21</v>
      </c>
      <c r="R4" s="22" t="s">
        <v>22</v>
      </c>
    </row>
    <row r="5" spans="1:18" x14ac:dyDescent="0.3">
      <c r="A5" s="5" t="s">
        <v>23</v>
      </c>
      <c r="B5" s="6" t="s">
        <v>24</v>
      </c>
      <c r="C5" s="7" t="s">
        <v>25</v>
      </c>
      <c r="D5" s="5" t="s">
        <v>26</v>
      </c>
      <c r="E5" s="5" t="s">
        <v>27</v>
      </c>
      <c r="F5" s="5" t="s">
        <v>28</v>
      </c>
      <c r="G5" s="6" t="s">
        <v>29</v>
      </c>
      <c r="H5" s="8">
        <v>3085837155</v>
      </c>
      <c r="I5" s="8">
        <v>0</v>
      </c>
      <c r="J5" s="8">
        <v>0</v>
      </c>
      <c r="K5" s="8">
        <v>3085837155</v>
      </c>
      <c r="L5" s="8">
        <v>0</v>
      </c>
      <c r="M5" s="8">
        <v>3085837155</v>
      </c>
      <c r="N5" s="8">
        <v>0</v>
      </c>
      <c r="O5" s="8">
        <v>1714051039</v>
      </c>
      <c r="P5" s="8">
        <v>1714051039</v>
      </c>
      <c r="Q5" s="8">
        <v>1714051039</v>
      </c>
      <c r="R5" s="8">
        <v>1714051039</v>
      </c>
    </row>
    <row r="6" spans="1:18" x14ac:dyDescent="0.3">
      <c r="A6" s="5" t="s">
        <v>23</v>
      </c>
      <c r="B6" s="6" t="s">
        <v>24</v>
      </c>
      <c r="C6" s="7" t="s">
        <v>30</v>
      </c>
      <c r="D6" s="5" t="s">
        <v>26</v>
      </c>
      <c r="E6" s="5" t="s">
        <v>27</v>
      </c>
      <c r="F6" s="5" t="s">
        <v>28</v>
      </c>
      <c r="G6" s="6" t="s">
        <v>31</v>
      </c>
      <c r="H6" s="8">
        <v>13432620</v>
      </c>
      <c r="I6" s="8">
        <v>0</v>
      </c>
      <c r="J6" s="8">
        <v>0</v>
      </c>
      <c r="K6" s="8">
        <v>13432620</v>
      </c>
      <c r="L6" s="8">
        <v>0</v>
      </c>
      <c r="M6" s="8">
        <v>13432620</v>
      </c>
      <c r="N6" s="8">
        <v>0</v>
      </c>
      <c r="O6" s="8">
        <v>4918181</v>
      </c>
      <c r="P6" s="8">
        <v>4918181</v>
      </c>
      <c r="Q6" s="8">
        <v>4918181</v>
      </c>
      <c r="R6" s="8">
        <v>4918181</v>
      </c>
    </row>
    <row r="7" spans="1:18" x14ac:dyDescent="0.3">
      <c r="A7" s="5" t="s">
        <v>23</v>
      </c>
      <c r="B7" s="6" t="s">
        <v>24</v>
      </c>
      <c r="C7" s="7" t="s">
        <v>32</v>
      </c>
      <c r="D7" s="5" t="s">
        <v>26</v>
      </c>
      <c r="E7" s="5" t="s">
        <v>27</v>
      </c>
      <c r="F7" s="5" t="s">
        <v>28</v>
      </c>
      <c r="G7" s="6" t="s">
        <v>33</v>
      </c>
      <c r="H7" s="8">
        <v>29603640</v>
      </c>
      <c r="I7" s="8">
        <v>0</v>
      </c>
      <c r="J7" s="8">
        <v>0</v>
      </c>
      <c r="K7" s="8">
        <v>29603640</v>
      </c>
      <c r="L7" s="8">
        <v>0</v>
      </c>
      <c r="M7" s="8">
        <v>29603640</v>
      </c>
      <c r="N7" s="8">
        <v>0</v>
      </c>
      <c r="O7" s="8">
        <v>15312705</v>
      </c>
      <c r="P7" s="8">
        <v>15312705</v>
      </c>
      <c r="Q7" s="8">
        <v>15312705</v>
      </c>
      <c r="R7" s="8">
        <v>15312705</v>
      </c>
    </row>
    <row r="8" spans="1:18" x14ac:dyDescent="0.3">
      <c r="A8" s="5" t="s">
        <v>23</v>
      </c>
      <c r="B8" s="6" t="s">
        <v>24</v>
      </c>
      <c r="C8" s="7" t="s">
        <v>34</v>
      </c>
      <c r="D8" s="5" t="s">
        <v>26</v>
      </c>
      <c r="E8" s="5" t="s">
        <v>27</v>
      </c>
      <c r="F8" s="5" t="s">
        <v>28</v>
      </c>
      <c r="G8" s="6" t="s">
        <v>35</v>
      </c>
      <c r="H8" s="8">
        <v>38107152</v>
      </c>
      <c r="I8" s="8">
        <v>0</v>
      </c>
      <c r="J8" s="8">
        <v>0</v>
      </c>
      <c r="K8" s="8">
        <v>38107152</v>
      </c>
      <c r="L8" s="8">
        <v>0</v>
      </c>
      <c r="M8" s="8">
        <v>38107152</v>
      </c>
      <c r="N8" s="8">
        <v>0</v>
      </c>
      <c r="O8" s="8">
        <v>20712381</v>
      </c>
      <c r="P8" s="8">
        <v>20712381</v>
      </c>
      <c r="Q8" s="8">
        <v>20712381</v>
      </c>
      <c r="R8" s="8">
        <v>20712381</v>
      </c>
    </row>
    <row r="9" spans="1:18" x14ac:dyDescent="0.3">
      <c r="A9" s="5" t="s">
        <v>23</v>
      </c>
      <c r="B9" s="6" t="s">
        <v>24</v>
      </c>
      <c r="C9" s="7" t="s">
        <v>36</v>
      </c>
      <c r="D9" s="5" t="s">
        <v>26</v>
      </c>
      <c r="E9" s="5" t="s">
        <v>27</v>
      </c>
      <c r="F9" s="5" t="s">
        <v>28</v>
      </c>
      <c r="G9" s="6" t="s">
        <v>37</v>
      </c>
      <c r="H9" s="8">
        <v>139112994</v>
      </c>
      <c r="I9" s="8">
        <v>0</v>
      </c>
      <c r="J9" s="8">
        <v>0</v>
      </c>
      <c r="K9" s="8">
        <v>139112994</v>
      </c>
      <c r="L9" s="8">
        <v>0</v>
      </c>
      <c r="M9" s="8">
        <v>139112994</v>
      </c>
      <c r="N9" s="8">
        <v>0</v>
      </c>
      <c r="O9" s="8">
        <v>135504704</v>
      </c>
      <c r="P9" s="8">
        <v>135504704</v>
      </c>
      <c r="Q9" s="8">
        <v>135504704</v>
      </c>
      <c r="R9" s="8">
        <v>135504704</v>
      </c>
    </row>
    <row r="10" spans="1:18" ht="20.399999999999999" x14ac:dyDescent="0.3">
      <c r="A10" s="5" t="s">
        <v>23</v>
      </c>
      <c r="B10" s="6" t="s">
        <v>24</v>
      </c>
      <c r="C10" s="7" t="s">
        <v>38</v>
      </c>
      <c r="D10" s="5" t="s">
        <v>26</v>
      </c>
      <c r="E10" s="5" t="s">
        <v>27</v>
      </c>
      <c r="F10" s="5" t="s">
        <v>28</v>
      </c>
      <c r="G10" s="6" t="s">
        <v>39</v>
      </c>
      <c r="H10" s="8">
        <v>98670665</v>
      </c>
      <c r="I10" s="8">
        <v>0</v>
      </c>
      <c r="J10" s="8">
        <v>1576060</v>
      </c>
      <c r="K10" s="8">
        <v>97094605</v>
      </c>
      <c r="L10" s="8">
        <v>0</v>
      </c>
      <c r="M10" s="8">
        <v>97094605</v>
      </c>
      <c r="N10" s="8">
        <v>0</v>
      </c>
      <c r="O10" s="8">
        <v>52212400</v>
      </c>
      <c r="P10" s="8">
        <v>52212400</v>
      </c>
      <c r="Q10" s="8">
        <v>52212400</v>
      </c>
      <c r="R10" s="8">
        <v>52212400</v>
      </c>
    </row>
    <row r="11" spans="1:18" ht="20.399999999999999" x14ac:dyDescent="0.3">
      <c r="A11" s="5" t="s">
        <v>23</v>
      </c>
      <c r="B11" s="6" t="s">
        <v>24</v>
      </c>
      <c r="C11" s="7" t="s">
        <v>40</v>
      </c>
      <c r="D11" s="5" t="s">
        <v>26</v>
      </c>
      <c r="E11" s="5" t="s">
        <v>27</v>
      </c>
      <c r="F11" s="5" t="s">
        <v>28</v>
      </c>
      <c r="G11" s="6" t="s">
        <v>41</v>
      </c>
      <c r="H11" s="8">
        <v>10000000</v>
      </c>
      <c r="I11" s="8">
        <v>1576060</v>
      </c>
      <c r="J11" s="8">
        <v>0</v>
      </c>
      <c r="K11" s="8">
        <v>11576060</v>
      </c>
      <c r="L11" s="8">
        <v>0</v>
      </c>
      <c r="M11" s="8">
        <v>11576060</v>
      </c>
      <c r="N11" s="8">
        <v>0</v>
      </c>
      <c r="O11" s="8">
        <v>6688417</v>
      </c>
      <c r="P11" s="8">
        <v>6688417</v>
      </c>
      <c r="Q11" s="8">
        <v>6688417</v>
      </c>
      <c r="R11" s="8">
        <v>6688417</v>
      </c>
    </row>
    <row r="12" spans="1:18" x14ac:dyDescent="0.3">
      <c r="A12" s="5" t="s">
        <v>23</v>
      </c>
      <c r="B12" s="6" t="s">
        <v>24</v>
      </c>
      <c r="C12" s="7" t="s">
        <v>42</v>
      </c>
      <c r="D12" s="5" t="s">
        <v>26</v>
      </c>
      <c r="E12" s="5" t="s">
        <v>27</v>
      </c>
      <c r="F12" s="5" t="s">
        <v>28</v>
      </c>
      <c r="G12" s="6" t="s">
        <v>43</v>
      </c>
      <c r="H12" s="8">
        <v>239700530</v>
      </c>
      <c r="I12" s="8">
        <v>0</v>
      </c>
      <c r="J12" s="8">
        <v>0</v>
      </c>
      <c r="K12" s="8">
        <v>239700530</v>
      </c>
      <c r="L12" s="8">
        <v>0</v>
      </c>
      <c r="M12" s="8">
        <v>239700530</v>
      </c>
      <c r="N12" s="8">
        <v>0</v>
      </c>
      <c r="O12" s="8">
        <v>9233879</v>
      </c>
      <c r="P12" s="8">
        <v>9233879</v>
      </c>
      <c r="Q12" s="8">
        <v>9233879</v>
      </c>
      <c r="R12" s="8">
        <v>9233879</v>
      </c>
    </row>
    <row r="13" spans="1:18" x14ac:dyDescent="0.3">
      <c r="A13" s="5" t="s">
        <v>23</v>
      </c>
      <c r="B13" s="6" t="s">
        <v>24</v>
      </c>
      <c r="C13" s="7" t="s">
        <v>44</v>
      </c>
      <c r="D13" s="5" t="s">
        <v>26</v>
      </c>
      <c r="E13" s="5" t="s">
        <v>27</v>
      </c>
      <c r="F13" s="5" t="s">
        <v>28</v>
      </c>
      <c r="G13" s="6" t="s">
        <v>45</v>
      </c>
      <c r="H13" s="8">
        <v>194535244</v>
      </c>
      <c r="I13" s="8">
        <v>0</v>
      </c>
      <c r="J13" s="8">
        <v>0</v>
      </c>
      <c r="K13" s="8">
        <v>194535244</v>
      </c>
      <c r="L13" s="8">
        <v>0</v>
      </c>
      <c r="M13" s="8">
        <v>194535244</v>
      </c>
      <c r="N13" s="8">
        <v>0</v>
      </c>
      <c r="O13" s="8">
        <v>79092499</v>
      </c>
      <c r="P13" s="8">
        <v>79092499</v>
      </c>
      <c r="Q13" s="8">
        <v>79092499</v>
      </c>
      <c r="R13" s="8">
        <v>79092499</v>
      </c>
    </row>
    <row r="14" spans="1:18" x14ac:dyDescent="0.3">
      <c r="A14" s="5" t="s">
        <v>23</v>
      </c>
      <c r="B14" s="6" t="s">
        <v>24</v>
      </c>
      <c r="C14" s="7" t="s">
        <v>46</v>
      </c>
      <c r="D14" s="5" t="s">
        <v>26</v>
      </c>
      <c r="E14" s="5" t="s">
        <v>27</v>
      </c>
      <c r="F14" s="5" t="s">
        <v>28</v>
      </c>
      <c r="G14" s="6" t="s">
        <v>47</v>
      </c>
      <c r="H14" s="8">
        <v>394366306</v>
      </c>
      <c r="I14" s="8">
        <v>0</v>
      </c>
      <c r="J14" s="8">
        <v>0</v>
      </c>
      <c r="K14" s="8">
        <v>394366306</v>
      </c>
      <c r="L14" s="8">
        <v>0</v>
      </c>
      <c r="M14" s="8">
        <v>394366306</v>
      </c>
      <c r="N14" s="8">
        <v>0</v>
      </c>
      <c r="O14" s="8">
        <v>221068566</v>
      </c>
      <c r="P14" s="8">
        <v>221068566</v>
      </c>
      <c r="Q14" s="8">
        <v>221068566</v>
      </c>
      <c r="R14" s="8">
        <v>221068566</v>
      </c>
    </row>
    <row r="15" spans="1:18" x14ac:dyDescent="0.3">
      <c r="A15" s="5" t="s">
        <v>23</v>
      </c>
      <c r="B15" s="6" t="s">
        <v>24</v>
      </c>
      <c r="C15" s="7" t="s">
        <v>48</v>
      </c>
      <c r="D15" s="5" t="s">
        <v>26</v>
      </c>
      <c r="E15" s="5" t="s">
        <v>27</v>
      </c>
      <c r="F15" s="5" t="s">
        <v>28</v>
      </c>
      <c r="G15" s="6" t="s">
        <v>49</v>
      </c>
      <c r="H15" s="8">
        <v>274729736</v>
      </c>
      <c r="I15" s="8">
        <v>0</v>
      </c>
      <c r="J15" s="8">
        <v>0</v>
      </c>
      <c r="K15" s="8">
        <v>274729736</v>
      </c>
      <c r="L15" s="8">
        <v>0</v>
      </c>
      <c r="M15" s="8">
        <v>274729736</v>
      </c>
      <c r="N15" s="8">
        <v>0</v>
      </c>
      <c r="O15" s="8">
        <v>159190325</v>
      </c>
      <c r="P15" s="8">
        <v>159190325</v>
      </c>
      <c r="Q15" s="8">
        <v>159190325</v>
      </c>
      <c r="R15" s="8">
        <v>159190325</v>
      </c>
    </row>
    <row r="16" spans="1:18" x14ac:dyDescent="0.3">
      <c r="A16" s="5" t="s">
        <v>23</v>
      </c>
      <c r="B16" s="6" t="s">
        <v>24</v>
      </c>
      <c r="C16" s="7" t="s">
        <v>50</v>
      </c>
      <c r="D16" s="5" t="s">
        <v>26</v>
      </c>
      <c r="E16" s="5" t="s">
        <v>27</v>
      </c>
      <c r="F16" s="5" t="s">
        <v>28</v>
      </c>
      <c r="G16" s="6" t="s">
        <v>51</v>
      </c>
      <c r="H16" s="8">
        <v>309894420</v>
      </c>
      <c r="I16" s="8">
        <v>0</v>
      </c>
      <c r="J16" s="8">
        <v>0</v>
      </c>
      <c r="K16" s="8">
        <v>309894420</v>
      </c>
      <c r="L16" s="8">
        <v>0</v>
      </c>
      <c r="M16" s="8">
        <v>309894420</v>
      </c>
      <c r="N16" s="8">
        <v>0</v>
      </c>
      <c r="O16" s="8">
        <v>161968192</v>
      </c>
      <c r="P16" s="8">
        <v>161968192</v>
      </c>
      <c r="Q16" s="8">
        <v>161968192</v>
      </c>
      <c r="R16" s="8">
        <v>161968192</v>
      </c>
    </row>
    <row r="17" spans="1:18" x14ac:dyDescent="0.3">
      <c r="A17" s="5" t="s">
        <v>23</v>
      </c>
      <c r="B17" s="6" t="s">
        <v>24</v>
      </c>
      <c r="C17" s="7" t="s">
        <v>52</v>
      </c>
      <c r="D17" s="5" t="s">
        <v>26</v>
      </c>
      <c r="E17" s="5" t="s">
        <v>27</v>
      </c>
      <c r="F17" s="5" t="s">
        <v>28</v>
      </c>
      <c r="G17" s="6" t="s">
        <v>53</v>
      </c>
      <c r="H17" s="8">
        <v>137636872</v>
      </c>
      <c r="I17" s="8">
        <v>0</v>
      </c>
      <c r="J17" s="8">
        <v>0</v>
      </c>
      <c r="K17" s="8">
        <v>137636872</v>
      </c>
      <c r="L17" s="8">
        <v>0</v>
      </c>
      <c r="M17" s="8">
        <v>137636872</v>
      </c>
      <c r="N17" s="8">
        <v>0</v>
      </c>
      <c r="O17" s="8">
        <v>82613900</v>
      </c>
      <c r="P17" s="8">
        <v>82613900</v>
      </c>
      <c r="Q17" s="8">
        <v>82613900</v>
      </c>
      <c r="R17" s="8">
        <v>82613900</v>
      </c>
    </row>
    <row r="18" spans="1:18" ht="20.399999999999999" x14ac:dyDescent="0.3">
      <c r="A18" s="5" t="s">
        <v>23</v>
      </c>
      <c r="B18" s="6" t="s">
        <v>24</v>
      </c>
      <c r="C18" s="7" t="s">
        <v>54</v>
      </c>
      <c r="D18" s="5" t="s">
        <v>26</v>
      </c>
      <c r="E18" s="5" t="s">
        <v>27</v>
      </c>
      <c r="F18" s="5" t="s">
        <v>28</v>
      </c>
      <c r="G18" s="6" t="s">
        <v>55</v>
      </c>
      <c r="H18" s="8">
        <v>33326577</v>
      </c>
      <c r="I18" s="8">
        <v>0</v>
      </c>
      <c r="J18" s="8">
        <v>0</v>
      </c>
      <c r="K18" s="8">
        <v>33326577</v>
      </c>
      <c r="L18" s="8">
        <v>0</v>
      </c>
      <c r="M18" s="8">
        <v>33326577</v>
      </c>
      <c r="N18" s="8">
        <v>0</v>
      </c>
      <c r="O18" s="8">
        <v>16461600</v>
      </c>
      <c r="P18" s="8">
        <v>16461600</v>
      </c>
      <c r="Q18" s="8">
        <v>16461600</v>
      </c>
      <c r="R18" s="8">
        <v>16461600</v>
      </c>
    </row>
    <row r="19" spans="1:18" x14ac:dyDescent="0.3">
      <c r="A19" s="5" t="s">
        <v>23</v>
      </c>
      <c r="B19" s="6" t="s">
        <v>24</v>
      </c>
      <c r="C19" s="7" t="s">
        <v>56</v>
      </c>
      <c r="D19" s="5" t="s">
        <v>26</v>
      </c>
      <c r="E19" s="5" t="s">
        <v>27</v>
      </c>
      <c r="F19" s="5" t="s">
        <v>28</v>
      </c>
      <c r="G19" s="6" t="s">
        <v>57</v>
      </c>
      <c r="H19" s="8">
        <v>103227654</v>
      </c>
      <c r="I19" s="8">
        <v>0</v>
      </c>
      <c r="J19" s="8">
        <v>0</v>
      </c>
      <c r="K19" s="8">
        <v>103227654</v>
      </c>
      <c r="L19" s="8">
        <v>0</v>
      </c>
      <c r="M19" s="8">
        <v>103227654</v>
      </c>
      <c r="N19" s="8">
        <v>0</v>
      </c>
      <c r="O19" s="8">
        <v>61973900</v>
      </c>
      <c r="P19" s="8">
        <v>61973900</v>
      </c>
      <c r="Q19" s="8">
        <v>61973900</v>
      </c>
      <c r="R19" s="8">
        <v>61973900</v>
      </c>
    </row>
    <row r="20" spans="1:18" x14ac:dyDescent="0.3">
      <c r="A20" s="5" t="s">
        <v>23</v>
      </c>
      <c r="B20" s="6" t="s">
        <v>24</v>
      </c>
      <c r="C20" s="7" t="s">
        <v>58</v>
      </c>
      <c r="D20" s="5" t="s">
        <v>26</v>
      </c>
      <c r="E20" s="5" t="s">
        <v>27</v>
      </c>
      <c r="F20" s="5" t="s">
        <v>28</v>
      </c>
      <c r="G20" s="6" t="s">
        <v>59</v>
      </c>
      <c r="H20" s="8">
        <v>68818435</v>
      </c>
      <c r="I20" s="8">
        <v>0</v>
      </c>
      <c r="J20" s="8">
        <v>0</v>
      </c>
      <c r="K20" s="8">
        <v>68818435</v>
      </c>
      <c r="L20" s="8">
        <v>0</v>
      </c>
      <c r="M20" s="8">
        <v>68818435</v>
      </c>
      <c r="N20" s="8">
        <v>0</v>
      </c>
      <c r="O20" s="8">
        <v>41329200</v>
      </c>
      <c r="P20" s="8">
        <v>41329200</v>
      </c>
      <c r="Q20" s="8">
        <v>41329200</v>
      </c>
      <c r="R20" s="8">
        <v>41329200</v>
      </c>
    </row>
    <row r="21" spans="1:18" x14ac:dyDescent="0.3">
      <c r="A21" s="5" t="s">
        <v>23</v>
      </c>
      <c r="B21" s="6" t="s">
        <v>24</v>
      </c>
      <c r="C21" s="7" t="s">
        <v>60</v>
      </c>
      <c r="D21" s="5" t="s">
        <v>26</v>
      </c>
      <c r="E21" s="5" t="s">
        <v>27</v>
      </c>
      <c r="F21" s="5" t="s">
        <v>28</v>
      </c>
      <c r="G21" s="6" t="s">
        <v>61</v>
      </c>
      <c r="H21" s="8">
        <v>100000000</v>
      </c>
      <c r="I21" s="8">
        <v>5237635</v>
      </c>
      <c r="J21" s="8">
        <v>0</v>
      </c>
      <c r="K21" s="8">
        <v>105237635</v>
      </c>
      <c r="L21" s="8">
        <v>0</v>
      </c>
      <c r="M21" s="8">
        <v>105237635</v>
      </c>
      <c r="N21" s="8">
        <v>0</v>
      </c>
      <c r="O21" s="8">
        <v>91838369</v>
      </c>
      <c r="P21" s="8">
        <v>91838369</v>
      </c>
      <c r="Q21" s="8">
        <v>91838369</v>
      </c>
      <c r="R21" s="8">
        <v>91838369</v>
      </c>
    </row>
    <row r="22" spans="1:18" x14ac:dyDescent="0.3">
      <c r="A22" s="9" t="s">
        <v>23</v>
      </c>
      <c r="B22" s="10" t="s">
        <v>24</v>
      </c>
      <c r="C22" s="11" t="s">
        <v>62</v>
      </c>
      <c r="D22" s="9" t="s">
        <v>26</v>
      </c>
      <c r="E22" s="9" t="s">
        <v>27</v>
      </c>
      <c r="F22" s="9" t="s">
        <v>28</v>
      </c>
      <c r="G22" s="10" t="s">
        <v>65</v>
      </c>
      <c r="H22" s="8">
        <v>0</v>
      </c>
      <c r="I22" s="8">
        <v>8000000</v>
      </c>
      <c r="J22" s="8">
        <v>0</v>
      </c>
      <c r="K22" s="8">
        <v>8000000</v>
      </c>
      <c r="L22" s="8">
        <v>0</v>
      </c>
      <c r="M22" s="8">
        <v>8000000</v>
      </c>
      <c r="N22" s="8">
        <v>0</v>
      </c>
      <c r="O22" s="8">
        <v>6225061</v>
      </c>
      <c r="P22" s="8">
        <v>6225061</v>
      </c>
      <c r="Q22" s="8">
        <v>6225061</v>
      </c>
      <c r="R22" s="8">
        <v>6225061</v>
      </c>
    </row>
    <row r="23" spans="1:18" x14ac:dyDescent="0.3">
      <c r="A23" s="5" t="s">
        <v>23</v>
      </c>
      <c r="B23" s="6" t="s">
        <v>24</v>
      </c>
      <c r="C23" s="7" t="s">
        <v>62</v>
      </c>
      <c r="D23" s="5" t="s">
        <v>63</v>
      </c>
      <c r="E23" s="5" t="s">
        <v>64</v>
      </c>
      <c r="F23" s="5" t="s">
        <v>28</v>
      </c>
      <c r="G23" s="6" t="s">
        <v>65</v>
      </c>
      <c r="H23" s="8">
        <v>21600000</v>
      </c>
      <c r="I23" s="8">
        <v>0</v>
      </c>
      <c r="J23" s="8">
        <v>0</v>
      </c>
      <c r="K23" s="8">
        <v>21600000</v>
      </c>
      <c r="L23" s="8">
        <v>0</v>
      </c>
      <c r="M23" s="8">
        <v>21600000</v>
      </c>
      <c r="N23" s="8">
        <v>0</v>
      </c>
      <c r="O23" s="8">
        <v>21126642</v>
      </c>
      <c r="P23" s="8">
        <v>21126642</v>
      </c>
      <c r="Q23" s="8">
        <v>21126642</v>
      </c>
      <c r="R23" s="8">
        <v>21126642</v>
      </c>
    </row>
    <row r="24" spans="1:18" ht="20.399999999999999" x14ac:dyDescent="0.3">
      <c r="A24" s="5" t="s">
        <v>23</v>
      </c>
      <c r="B24" s="6" t="s">
        <v>24</v>
      </c>
      <c r="C24" s="7" t="s">
        <v>66</v>
      </c>
      <c r="D24" s="5" t="s">
        <v>26</v>
      </c>
      <c r="E24" s="5" t="s">
        <v>27</v>
      </c>
      <c r="F24" s="5" t="s">
        <v>28</v>
      </c>
      <c r="G24" s="6" t="s">
        <v>67</v>
      </c>
      <c r="H24" s="8">
        <v>13212117</v>
      </c>
      <c r="I24" s="8">
        <v>0</v>
      </c>
      <c r="J24" s="8">
        <v>0</v>
      </c>
      <c r="K24" s="8">
        <v>13212117</v>
      </c>
      <c r="L24" s="8">
        <v>0</v>
      </c>
      <c r="M24" s="8">
        <v>13212117</v>
      </c>
      <c r="N24" s="8">
        <v>0</v>
      </c>
      <c r="O24" s="8">
        <v>9708219</v>
      </c>
      <c r="P24" s="8">
        <v>9708219</v>
      </c>
      <c r="Q24" s="8">
        <v>9708219</v>
      </c>
      <c r="R24" s="8">
        <v>9708219</v>
      </c>
    </row>
    <row r="25" spans="1:18" x14ac:dyDescent="0.3">
      <c r="A25" s="5" t="s">
        <v>23</v>
      </c>
      <c r="B25" s="6" t="s">
        <v>24</v>
      </c>
      <c r="C25" s="7" t="s">
        <v>68</v>
      </c>
      <c r="D25" s="5" t="s">
        <v>26</v>
      </c>
      <c r="E25" s="5" t="s">
        <v>27</v>
      </c>
      <c r="F25" s="5" t="s">
        <v>28</v>
      </c>
      <c r="G25" s="6" t="s">
        <v>69</v>
      </c>
      <c r="H25" s="8">
        <v>68051457</v>
      </c>
      <c r="I25" s="8">
        <v>29688769</v>
      </c>
      <c r="J25" s="8">
        <v>0</v>
      </c>
      <c r="K25" s="8">
        <v>97740226</v>
      </c>
      <c r="L25" s="8">
        <v>0</v>
      </c>
      <c r="M25" s="8">
        <v>97740226</v>
      </c>
      <c r="N25" s="8">
        <v>0</v>
      </c>
      <c r="O25" s="8">
        <v>83239434</v>
      </c>
      <c r="P25" s="8">
        <v>83239434</v>
      </c>
      <c r="Q25" s="8">
        <v>83239434</v>
      </c>
      <c r="R25" s="8">
        <v>83239434</v>
      </c>
    </row>
    <row r="26" spans="1:18" x14ac:dyDescent="0.3">
      <c r="A26" s="5" t="s">
        <v>23</v>
      </c>
      <c r="B26" s="6" t="s">
        <v>24</v>
      </c>
      <c r="C26" s="7" t="s">
        <v>70</v>
      </c>
      <c r="D26" s="5" t="s">
        <v>26</v>
      </c>
      <c r="E26" s="5" t="s">
        <v>27</v>
      </c>
      <c r="F26" s="5" t="s">
        <v>28</v>
      </c>
      <c r="G26" s="6" t="s">
        <v>71</v>
      </c>
      <c r="H26" s="8">
        <v>88507582</v>
      </c>
      <c r="I26" s="8">
        <v>0</v>
      </c>
      <c r="J26" s="8">
        <v>22589145</v>
      </c>
      <c r="K26" s="8">
        <v>65918437</v>
      </c>
      <c r="L26" s="8">
        <v>0</v>
      </c>
      <c r="M26" s="8">
        <v>65918437</v>
      </c>
      <c r="N26" s="8">
        <v>0</v>
      </c>
      <c r="O26" s="8">
        <v>45166543</v>
      </c>
      <c r="P26" s="8">
        <v>45166543</v>
      </c>
      <c r="Q26" s="8">
        <v>45166543</v>
      </c>
      <c r="R26" s="8">
        <v>45166543</v>
      </c>
    </row>
    <row r="27" spans="1:18" x14ac:dyDescent="0.3">
      <c r="A27" s="5" t="s">
        <v>23</v>
      </c>
      <c r="B27" s="6" t="s">
        <v>24</v>
      </c>
      <c r="C27" s="7" t="s">
        <v>72</v>
      </c>
      <c r="D27" s="5" t="s">
        <v>26</v>
      </c>
      <c r="E27" s="5" t="s">
        <v>27</v>
      </c>
      <c r="F27" s="5" t="s">
        <v>28</v>
      </c>
      <c r="G27" s="6" t="s">
        <v>73</v>
      </c>
      <c r="H27" s="8">
        <v>47228844</v>
      </c>
      <c r="I27" s="8">
        <v>0</v>
      </c>
      <c r="J27" s="8">
        <v>20337259</v>
      </c>
      <c r="K27" s="8">
        <v>26891585</v>
      </c>
      <c r="L27" s="8">
        <v>0</v>
      </c>
      <c r="M27" s="8">
        <v>26891585</v>
      </c>
      <c r="N27" s="8">
        <v>0</v>
      </c>
      <c r="O27" s="8">
        <v>26891585</v>
      </c>
      <c r="P27" s="8">
        <v>26891585</v>
      </c>
      <c r="Q27" s="8">
        <v>26891585</v>
      </c>
      <c r="R27" s="8">
        <v>26891585</v>
      </c>
    </row>
    <row r="28" spans="1:18" ht="31.2" x14ac:dyDescent="0.3">
      <c r="A28" s="15"/>
      <c r="B28" s="16"/>
      <c r="C28" s="17"/>
      <c r="D28" s="15"/>
      <c r="E28" s="15"/>
      <c r="F28" s="15"/>
      <c r="G28" s="13" t="s">
        <v>148</v>
      </c>
      <c r="H28" s="14">
        <f>+SUM(H5:H27)</f>
        <v>5509600000</v>
      </c>
      <c r="I28" s="14">
        <f>+SUM(I5:I27)</f>
        <v>44502464</v>
      </c>
      <c r="J28" s="14">
        <f>+SUM(J5:J27)</f>
        <v>44502464</v>
      </c>
      <c r="K28" s="14">
        <f>+SUM(K5:K27)</f>
        <v>5509600000</v>
      </c>
      <c r="L28" s="14">
        <f>+SUM(L5:L27)</f>
        <v>0</v>
      </c>
      <c r="M28" s="14">
        <f>+SUM(M5:M27)</f>
        <v>5509600000</v>
      </c>
      <c r="N28" s="14">
        <f>+SUM(N5:N27)</f>
        <v>0</v>
      </c>
      <c r="O28" s="14">
        <f>+SUM(O5:O27)</f>
        <v>3066527741</v>
      </c>
      <c r="P28" s="14">
        <f>+SUM(P5:P27)</f>
        <v>3066527741</v>
      </c>
      <c r="Q28" s="14">
        <f>+SUM(Q5:Q27)</f>
        <v>3066527741</v>
      </c>
      <c r="R28" s="14">
        <f>+SUM(R5:R27)</f>
        <v>3066527741</v>
      </c>
    </row>
    <row r="29" spans="1:18" ht="30.6" x14ac:dyDescent="0.3">
      <c r="A29" s="5" t="s">
        <v>23</v>
      </c>
      <c r="B29" s="6" t="s">
        <v>24</v>
      </c>
      <c r="C29" s="7" t="s">
        <v>74</v>
      </c>
      <c r="D29" s="5" t="s">
        <v>26</v>
      </c>
      <c r="E29" s="5" t="s">
        <v>27</v>
      </c>
      <c r="F29" s="5" t="s">
        <v>28</v>
      </c>
      <c r="G29" s="6" t="s">
        <v>75</v>
      </c>
      <c r="H29" s="8">
        <v>2530000</v>
      </c>
      <c r="I29" s="8">
        <v>12835097</v>
      </c>
      <c r="J29" s="8">
        <v>1980014</v>
      </c>
      <c r="K29" s="8">
        <v>13385083</v>
      </c>
      <c r="L29" s="8">
        <v>0</v>
      </c>
      <c r="M29" s="8">
        <v>13385083</v>
      </c>
      <c r="N29" s="8">
        <v>0</v>
      </c>
      <c r="O29" s="8">
        <v>12957023</v>
      </c>
      <c r="P29" s="8">
        <v>76500</v>
      </c>
      <c r="Q29" s="8">
        <v>76500</v>
      </c>
      <c r="R29" s="8">
        <v>76500</v>
      </c>
    </row>
    <row r="30" spans="1:18" ht="30.6" x14ac:dyDescent="0.3">
      <c r="A30" s="5" t="s">
        <v>23</v>
      </c>
      <c r="B30" s="6" t="s">
        <v>24</v>
      </c>
      <c r="C30" s="7" t="s">
        <v>74</v>
      </c>
      <c r="D30" s="5" t="s">
        <v>63</v>
      </c>
      <c r="E30" s="5" t="s">
        <v>64</v>
      </c>
      <c r="F30" s="5" t="s">
        <v>28</v>
      </c>
      <c r="G30" s="6" t="s">
        <v>75</v>
      </c>
      <c r="H30" s="8">
        <v>35000000</v>
      </c>
      <c r="I30" s="8">
        <v>4060700</v>
      </c>
      <c r="J30" s="8">
        <v>474133</v>
      </c>
      <c r="K30" s="8">
        <v>38586567</v>
      </c>
      <c r="L30" s="8">
        <v>0</v>
      </c>
      <c r="M30" s="8">
        <v>38443963</v>
      </c>
      <c r="N30" s="8">
        <v>142604</v>
      </c>
      <c r="O30" s="8">
        <v>31356561</v>
      </c>
      <c r="P30" s="8">
        <v>0</v>
      </c>
      <c r="Q30" s="8">
        <v>0</v>
      </c>
      <c r="R30" s="8">
        <v>0</v>
      </c>
    </row>
    <row r="31" spans="1:18" ht="30.6" x14ac:dyDescent="0.3">
      <c r="A31" s="5" t="s">
        <v>23</v>
      </c>
      <c r="B31" s="6" t="s">
        <v>24</v>
      </c>
      <c r="C31" s="7" t="s">
        <v>76</v>
      </c>
      <c r="D31" s="5" t="s">
        <v>26</v>
      </c>
      <c r="E31" s="5" t="s">
        <v>27</v>
      </c>
      <c r="F31" s="5" t="s">
        <v>28</v>
      </c>
      <c r="G31" s="6" t="s">
        <v>77</v>
      </c>
      <c r="H31" s="8">
        <v>11150000</v>
      </c>
      <c r="I31" s="8">
        <v>3262479</v>
      </c>
      <c r="J31" s="8">
        <v>0</v>
      </c>
      <c r="K31" s="8">
        <v>14412479</v>
      </c>
      <c r="L31" s="8">
        <v>0</v>
      </c>
      <c r="M31" s="8">
        <v>9711696</v>
      </c>
      <c r="N31" s="8">
        <v>4700783</v>
      </c>
      <c r="O31" s="8">
        <v>8695225</v>
      </c>
      <c r="P31" s="8">
        <v>1354069</v>
      </c>
      <c r="Q31" s="8">
        <v>1354069</v>
      </c>
      <c r="R31" s="8">
        <v>1354069</v>
      </c>
    </row>
    <row r="32" spans="1:18" ht="30.6" x14ac:dyDescent="0.3">
      <c r="A32" s="5" t="s">
        <v>23</v>
      </c>
      <c r="B32" s="6" t="s">
        <v>24</v>
      </c>
      <c r="C32" s="7" t="s">
        <v>76</v>
      </c>
      <c r="D32" s="5" t="s">
        <v>63</v>
      </c>
      <c r="E32" s="5" t="s">
        <v>64</v>
      </c>
      <c r="F32" s="5" t="s">
        <v>28</v>
      </c>
      <c r="G32" s="6" t="s">
        <v>77</v>
      </c>
      <c r="H32" s="8">
        <v>14000000</v>
      </c>
      <c r="I32" s="8">
        <v>474133</v>
      </c>
      <c r="J32" s="8">
        <v>0</v>
      </c>
      <c r="K32" s="8">
        <v>14474133</v>
      </c>
      <c r="L32" s="8">
        <v>0</v>
      </c>
      <c r="M32" s="8">
        <v>14000000</v>
      </c>
      <c r="N32" s="8">
        <v>474133</v>
      </c>
      <c r="O32" s="8">
        <v>14000000</v>
      </c>
      <c r="P32" s="8">
        <v>5702995</v>
      </c>
      <c r="Q32" s="8">
        <v>5702995</v>
      </c>
      <c r="R32" s="8">
        <v>5702995</v>
      </c>
    </row>
    <row r="33" spans="1:18" ht="30.6" x14ac:dyDescent="0.3">
      <c r="A33" s="5" t="s">
        <v>23</v>
      </c>
      <c r="B33" s="6" t="s">
        <v>24</v>
      </c>
      <c r="C33" s="7" t="s">
        <v>76</v>
      </c>
      <c r="D33" s="5" t="s">
        <v>63</v>
      </c>
      <c r="E33" s="5" t="s">
        <v>78</v>
      </c>
      <c r="F33" s="5" t="s">
        <v>28</v>
      </c>
      <c r="G33" s="6" t="s">
        <v>77</v>
      </c>
      <c r="H33" s="8">
        <v>0</v>
      </c>
      <c r="I33" s="8">
        <v>456168</v>
      </c>
      <c r="J33" s="8">
        <v>0</v>
      </c>
      <c r="K33" s="8">
        <v>456168</v>
      </c>
      <c r="L33" s="8">
        <v>0</v>
      </c>
      <c r="M33" s="8">
        <v>0</v>
      </c>
      <c r="N33" s="8">
        <v>456168</v>
      </c>
      <c r="O33" s="8">
        <v>0</v>
      </c>
      <c r="P33" s="8">
        <v>0</v>
      </c>
      <c r="Q33" s="8">
        <v>0</v>
      </c>
      <c r="R33" s="8">
        <v>0</v>
      </c>
    </row>
    <row r="34" spans="1:18" ht="20.399999999999999" x14ac:dyDescent="0.3">
      <c r="A34" s="5" t="s">
        <v>23</v>
      </c>
      <c r="B34" s="6" t="s">
        <v>24</v>
      </c>
      <c r="C34" s="7" t="s">
        <v>79</v>
      </c>
      <c r="D34" s="5" t="s">
        <v>26</v>
      </c>
      <c r="E34" s="5" t="s">
        <v>27</v>
      </c>
      <c r="F34" s="5" t="s">
        <v>28</v>
      </c>
      <c r="G34" s="6" t="s">
        <v>80</v>
      </c>
      <c r="H34" s="8">
        <v>12000000</v>
      </c>
      <c r="I34" s="8">
        <v>14704523</v>
      </c>
      <c r="J34" s="8">
        <v>0</v>
      </c>
      <c r="K34" s="8">
        <v>26704523</v>
      </c>
      <c r="L34" s="8">
        <v>0</v>
      </c>
      <c r="M34" s="8">
        <v>26704523</v>
      </c>
      <c r="N34" s="8">
        <v>0</v>
      </c>
      <c r="O34" s="8">
        <v>18225510</v>
      </c>
      <c r="P34" s="8">
        <v>18225510</v>
      </c>
      <c r="Q34" s="8">
        <v>18225510</v>
      </c>
      <c r="R34" s="8">
        <v>18225510</v>
      </c>
    </row>
    <row r="35" spans="1:18" ht="20.399999999999999" x14ac:dyDescent="0.3">
      <c r="A35" s="5" t="s">
        <v>23</v>
      </c>
      <c r="B35" s="6" t="s">
        <v>24</v>
      </c>
      <c r="C35" s="7" t="s">
        <v>79</v>
      </c>
      <c r="D35" s="5" t="s">
        <v>63</v>
      </c>
      <c r="E35" s="5" t="s">
        <v>64</v>
      </c>
      <c r="F35" s="5" t="s">
        <v>28</v>
      </c>
      <c r="G35" s="6" t="s">
        <v>80</v>
      </c>
      <c r="H35" s="8">
        <v>0</v>
      </c>
      <c r="I35" s="8">
        <v>1759356</v>
      </c>
      <c r="J35" s="8">
        <v>0</v>
      </c>
      <c r="K35" s="8">
        <v>1759356</v>
      </c>
      <c r="L35" s="8">
        <v>0</v>
      </c>
      <c r="M35" s="8">
        <v>1238861</v>
      </c>
      <c r="N35" s="8">
        <v>520495</v>
      </c>
      <c r="O35" s="8">
        <v>0</v>
      </c>
      <c r="P35" s="8">
        <v>0</v>
      </c>
      <c r="Q35" s="8">
        <v>0</v>
      </c>
      <c r="R35" s="8">
        <v>0</v>
      </c>
    </row>
    <row r="36" spans="1:18" ht="61.2" x14ac:dyDescent="0.3">
      <c r="A36" s="5" t="s">
        <v>23</v>
      </c>
      <c r="B36" s="6" t="s">
        <v>24</v>
      </c>
      <c r="C36" s="7" t="s">
        <v>81</v>
      </c>
      <c r="D36" s="5" t="s">
        <v>26</v>
      </c>
      <c r="E36" s="5" t="s">
        <v>27</v>
      </c>
      <c r="F36" s="5" t="s">
        <v>28</v>
      </c>
      <c r="G36" s="6" t="s">
        <v>82</v>
      </c>
      <c r="H36" s="8">
        <v>90836000</v>
      </c>
      <c r="I36" s="8">
        <v>1111000</v>
      </c>
      <c r="J36" s="8">
        <v>0</v>
      </c>
      <c r="K36" s="8">
        <v>91947000</v>
      </c>
      <c r="L36" s="8">
        <v>0</v>
      </c>
      <c r="M36" s="8">
        <v>91947000</v>
      </c>
      <c r="N36" s="8">
        <v>0</v>
      </c>
      <c r="O36" s="8">
        <v>58725010</v>
      </c>
      <c r="P36" s="8">
        <v>58637210</v>
      </c>
      <c r="Q36" s="8">
        <v>58637210</v>
      </c>
      <c r="R36" s="8">
        <v>54675000</v>
      </c>
    </row>
    <row r="37" spans="1:18" ht="61.2" x14ac:dyDescent="0.3">
      <c r="A37" s="5" t="s">
        <v>23</v>
      </c>
      <c r="B37" s="6" t="s">
        <v>24</v>
      </c>
      <c r="C37" s="7" t="s">
        <v>81</v>
      </c>
      <c r="D37" s="5" t="s">
        <v>63</v>
      </c>
      <c r="E37" s="5" t="s">
        <v>64</v>
      </c>
      <c r="F37" s="5" t="s">
        <v>28</v>
      </c>
      <c r="G37" s="6" t="s">
        <v>82</v>
      </c>
      <c r="H37" s="8">
        <v>217605656</v>
      </c>
      <c r="I37" s="8">
        <v>1755861</v>
      </c>
      <c r="J37" s="8">
        <v>1759356</v>
      </c>
      <c r="K37" s="8">
        <v>217602161</v>
      </c>
      <c r="L37" s="8">
        <v>0</v>
      </c>
      <c r="M37" s="8">
        <v>217602161</v>
      </c>
      <c r="N37" s="8">
        <v>0</v>
      </c>
      <c r="O37" s="8">
        <v>217362161</v>
      </c>
      <c r="P37" s="8">
        <v>102665179</v>
      </c>
      <c r="Q37" s="8">
        <v>102665179</v>
      </c>
      <c r="R37" s="8">
        <v>89507410</v>
      </c>
    </row>
    <row r="38" spans="1:18" ht="30.6" x14ac:dyDescent="0.3">
      <c r="A38" s="5" t="s">
        <v>23</v>
      </c>
      <c r="B38" s="6" t="s">
        <v>24</v>
      </c>
      <c r="C38" s="7" t="s">
        <v>83</v>
      </c>
      <c r="D38" s="5" t="s">
        <v>26</v>
      </c>
      <c r="E38" s="5" t="s">
        <v>27</v>
      </c>
      <c r="F38" s="5" t="s">
        <v>28</v>
      </c>
      <c r="G38" s="6" t="s">
        <v>84</v>
      </c>
      <c r="H38" s="8">
        <v>86879546</v>
      </c>
      <c r="I38" s="8">
        <v>72815</v>
      </c>
      <c r="J38" s="8">
        <v>0</v>
      </c>
      <c r="K38" s="8">
        <v>86952361</v>
      </c>
      <c r="L38" s="8">
        <v>0</v>
      </c>
      <c r="M38" s="8">
        <v>86952361</v>
      </c>
      <c r="N38" s="8">
        <v>0</v>
      </c>
      <c r="O38" s="8">
        <v>86779569</v>
      </c>
      <c r="P38" s="8">
        <v>81706275</v>
      </c>
      <c r="Q38" s="8">
        <v>81706275</v>
      </c>
      <c r="R38" s="8">
        <v>81695257</v>
      </c>
    </row>
    <row r="39" spans="1:18" ht="30.6" x14ac:dyDescent="0.3">
      <c r="A39" s="5" t="s">
        <v>23</v>
      </c>
      <c r="B39" s="6" t="s">
        <v>24</v>
      </c>
      <c r="C39" s="7" t="s">
        <v>83</v>
      </c>
      <c r="D39" s="5" t="s">
        <v>63</v>
      </c>
      <c r="E39" s="5" t="s">
        <v>64</v>
      </c>
      <c r="F39" s="5" t="s">
        <v>28</v>
      </c>
      <c r="G39" s="6" t="s">
        <v>84</v>
      </c>
      <c r="H39" s="8">
        <v>1070400</v>
      </c>
      <c r="I39" s="8">
        <v>50273200</v>
      </c>
      <c r="J39" s="8">
        <v>0</v>
      </c>
      <c r="K39" s="8">
        <v>51343600</v>
      </c>
      <c r="L39" s="8">
        <v>0</v>
      </c>
      <c r="M39" s="8">
        <v>51343600</v>
      </c>
      <c r="N39" s="8">
        <v>0</v>
      </c>
      <c r="O39" s="8">
        <v>49472963.600000001</v>
      </c>
      <c r="P39" s="8">
        <v>49472963.600000001</v>
      </c>
      <c r="Q39" s="8">
        <v>49472963.600000001</v>
      </c>
      <c r="R39" s="8">
        <v>49472963.600000001</v>
      </c>
    </row>
    <row r="40" spans="1:18" ht="30.6" x14ac:dyDescent="0.3">
      <c r="A40" s="5" t="s">
        <v>23</v>
      </c>
      <c r="B40" s="6" t="s">
        <v>24</v>
      </c>
      <c r="C40" s="7" t="s">
        <v>85</v>
      </c>
      <c r="D40" s="5" t="s">
        <v>26</v>
      </c>
      <c r="E40" s="5" t="s">
        <v>27</v>
      </c>
      <c r="F40" s="5" t="s">
        <v>28</v>
      </c>
      <c r="G40" s="6" t="s">
        <v>86</v>
      </c>
      <c r="H40" s="8">
        <v>561604454</v>
      </c>
      <c r="I40" s="8">
        <v>432526</v>
      </c>
      <c r="J40" s="8">
        <v>24055829</v>
      </c>
      <c r="K40" s="8">
        <v>537981151</v>
      </c>
      <c r="L40" s="8">
        <v>0</v>
      </c>
      <c r="M40" s="8">
        <v>537981151</v>
      </c>
      <c r="N40" s="8">
        <v>0</v>
      </c>
      <c r="O40" s="8">
        <v>483940992</v>
      </c>
      <c r="P40" s="8">
        <v>278738697.81999999</v>
      </c>
      <c r="Q40" s="8">
        <v>278738697.81999999</v>
      </c>
      <c r="R40" s="8">
        <v>278738697.81999999</v>
      </c>
    </row>
    <row r="41" spans="1:18" ht="30.6" x14ac:dyDescent="0.3">
      <c r="A41" s="5" t="s">
        <v>23</v>
      </c>
      <c r="B41" s="6" t="s">
        <v>24</v>
      </c>
      <c r="C41" s="7" t="s">
        <v>85</v>
      </c>
      <c r="D41" s="5" t="s">
        <v>63</v>
      </c>
      <c r="E41" s="5" t="s">
        <v>64</v>
      </c>
      <c r="F41" s="5" t="s">
        <v>28</v>
      </c>
      <c r="G41" s="6" t="s">
        <v>86</v>
      </c>
      <c r="H41" s="8">
        <v>696223944</v>
      </c>
      <c r="I41" s="8">
        <v>0</v>
      </c>
      <c r="J41" s="8">
        <v>74308845</v>
      </c>
      <c r="K41" s="8">
        <v>621915099</v>
      </c>
      <c r="L41" s="8">
        <v>0</v>
      </c>
      <c r="M41" s="8">
        <v>621241861</v>
      </c>
      <c r="N41" s="8">
        <v>673238</v>
      </c>
      <c r="O41" s="8">
        <v>621241861</v>
      </c>
      <c r="P41" s="8">
        <v>315940042.56</v>
      </c>
      <c r="Q41" s="8">
        <v>315940042.56</v>
      </c>
      <c r="R41" s="8">
        <v>305776951.56</v>
      </c>
    </row>
    <row r="42" spans="1:18" ht="30.6" x14ac:dyDescent="0.3">
      <c r="A42" s="5" t="s">
        <v>23</v>
      </c>
      <c r="B42" s="6" t="s">
        <v>24</v>
      </c>
      <c r="C42" s="7" t="s">
        <v>85</v>
      </c>
      <c r="D42" s="5" t="s">
        <v>63</v>
      </c>
      <c r="E42" s="5" t="s">
        <v>78</v>
      </c>
      <c r="F42" s="5" t="s">
        <v>28</v>
      </c>
      <c r="G42" s="6" t="s">
        <v>86</v>
      </c>
      <c r="H42" s="8">
        <v>4100000</v>
      </c>
      <c r="I42" s="8">
        <v>0</v>
      </c>
      <c r="J42" s="8">
        <v>456168</v>
      </c>
      <c r="K42" s="8">
        <v>3643832</v>
      </c>
      <c r="L42" s="8">
        <v>0</v>
      </c>
      <c r="M42" s="8">
        <v>809874.43</v>
      </c>
      <c r="N42" s="8">
        <v>2833957.57</v>
      </c>
      <c r="O42" s="8">
        <v>809874.43</v>
      </c>
      <c r="P42" s="8">
        <v>0</v>
      </c>
      <c r="Q42" s="8">
        <v>0</v>
      </c>
      <c r="R42" s="8">
        <v>0</v>
      </c>
    </row>
    <row r="43" spans="1:18" ht="20.399999999999999" x14ac:dyDescent="0.3">
      <c r="A43" s="5" t="s">
        <v>23</v>
      </c>
      <c r="B43" s="6" t="s">
        <v>24</v>
      </c>
      <c r="C43" s="7" t="s">
        <v>87</v>
      </c>
      <c r="D43" s="5" t="s">
        <v>26</v>
      </c>
      <c r="E43" s="5" t="s">
        <v>27</v>
      </c>
      <c r="F43" s="5" t="s">
        <v>28</v>
      </c>
      <c r="G43" s="6" t="s">
        <v>88</v>
      </c>
      <c r="H43" s="8">
        <v>42000000</v>
      </c>
      <c r="I43" s="8">
        <v>0</v>
      </c>
      <c r="J43" s="8">
        <v>6382597</v>
      </c>
      <c r="K43" s="8">
        <v>35617403</v>
      </c>
      <c r="L43" s="8">
        <v>0</v>
      </c>
      <c r="M43" s="8">
        <v>35617403</v>
      </c>
      <c r="N43" s="8">
        <v>0</v>
      </c>
      <c r="O43" s="8">
        <v>30173933</v>
      </c>
      <c r="P43" s="8">
        <v>11235240</v>
      </c>
      <c r="Q43" s="8">
        <v>11235240</v>
      </c>
      <c r="R43" s="8">
        <v>11235240</v>
      </c>
    </row>
    <row r="44" spans="1:18" ht="20.399999999999999" x14ac:dyDescent="0.3">
      <c r="A44" s="5" t="s">
        <v>23</v>
      </c>
      <c r="B44" s="6" t="s">
        <v>24</v>
      </c>
      <c r="C44" s="7" t="s">
        <v>87</v>
      </c>
      <c r="D44" s="5" t="s">
        <v>63</v>
      </c>
      <c r="E44" s="5" t="s">
        <v>64</v>
      </c>
      <c r="F44" s="5" t="s">
        <v>28</v>
      </c>
      <c r="G44" s="6" t="s">
        <v>88</v>
      </c>
      <c r="H44" s="8">
        <v>0</v>
      </c>
      <c r="I44" s="8">
        <v>18219084</v>
      </c>
      <c r="J44" s="8">
        <v>0</v>
      </c>
      <c r="K44" s="8">
        <v>18219084</v>
      </c>
      <c r="L44" s="8">
        <v>0</v>
      </c>
      <c r="M44" s="8">
        <v>14522000</v>
      </c>
      <c r="N44" s="8">
        <v>3697084</v>
      </c>
      <c r="O44" s="8">
        <v>14522000</v>
      </c>
      <c r="P44" s="8">
        <v>420000</v>
      </c>
      <c r="Q44" s="8">
        <v>420000</v>
      </c>
      <c r="R44" s="8">
        <v>420000</v>
      </c>
    </row>
    <row r="45" spans="1:18" ht="46.8" x14ac:dyDescent="0.3">
      <c r="A45" s="15"/>
      <c r="B45" s="16"/>
      <c r="C45" s="17"/>
      <c r="D45" s="15"/>
      <c r="E45" s="15"/>
      <c r="F45" s="15"/>
      <c r="G45" s="13" t="s">
        <v>147</v>
      </c>
      <c r="H45" s="14">
        <f>+SUM(H29:H44)</f>
        <v>1775000000</v>
      </c>
      <c r="I45" s="14">
        <f t="shared" ref="I45:R45" si="0">+SUM(I29:I44)</f>
        <v>109416942</v>
      </c>
      <c r="J45" s="14">
        <f t="shared" si="0"/>
        <v>109416942</v>
      </c>
      <c r="K45" s="14">
        <f t="shared" si="0"/>
        <v>1775000000</v>
      </c>
      <c r="L45" s="14">
        <f t="shared" si="0"/>
        <v>0</v>
      </c>
      <c r="M45" s="14">
        <f t="shared" si="0"/>
        <v>1761501537.4300001</v>
      </c>
      <c r="N45" s="14">
        <f t="shared" si="0"/>
        <v>13498462.57</v>
      </c>
      <c r="O45" s="14">
        <f t="shared" si="0"/>
        <v>1648262683.03</v>
      </c>
      <c r="P45" s="14">
        <f t="shared" si="0"/>
        <v>924174681.98000002</v>
      </c>
      <c r="Q45" s="14">
        <f t="shared" si="0"/>
        <v>924174681.98000002</v>
      </c>
      <c r="R45" s="14">
        <f t="shared" si="0"/>
        <v>896880593.98000002</v>
      </c>
    </row>
    <row r="46" spans="1:18" x14ac:dyDescent="0.3">
      <c r="A46" s="5" t="s">
        <v>23</v>
      </c>
      <c r="B46" s="6" t="s">
        <v>24</v>
      </c>
      <c r="C46" s="7" t="s">
        <v>89</v>
      </c>
      <c r="D46" s="5" t="s">
        <v>26</v>
      </c>
      <c r="E46" s="5" t="s">
        <v>27</v>
      </c>
      <c r="F46" s="5" t="s">
        <v>28</v>
      </c>
      <c r="G46" s="6" t="s">
        <v>90</v>
      </c>
      <c r="H46" s="8">
        <v>8200000</v>
      </c>
      <c r="I46" s="8">
        <v>0</v>
      </c>
      <c r="J46" s="8">
        <v>1240747</v>
      </c>
      <c r="K46" s="8">
        <v>6959253</v>
      </c>
      <c r="L46" s="8">
        <v>0</v>
      </c>
      <c r="M46" s="8">
        <v>6959253</v>
      </c>
      <c r="N46" s="8">
        <v>0</v>
      </c>
      <c r="O46" s="8">
        <v>5819014</v>
      </c>
      <c r="P46" s="8">
        <v>5819014</v>
      </c>
      <c r="Q46" s="8">
        <v>5819014</v>
      </c>
      <c r="R46" s="8">
        <v>5819014</v>
      </c>
    </row>
    <row r="47" spans="1:18" ht="20.399999999999999" x14ac:dyDescent="0.3">
      <c r="A47" s="5" t="s">
        <v>23</v>
      </c>
      <c r="B47" s="6" t="s">
        <v>24</v>
      </c>
      <c r="C47" s="7" t="s">
        <v>91</v>
      </c>
      <c r="D47" s="5" t="s">
        <v>26</v>
      </c>
      <c r="E47" s="5" t="s">
        <v>27</v>
      </c>
      <c r="F47" s="5" t="s">
        <v>28</v>
      </c>
      <c r="G47" s="6" t="s">
        <v>92</v>
      </c>
      <c r="H47" s="8">
        <v>0</v>
      </c>
      <c r="I47" s="8">
        <v>1240747</v>
      </c>
      <c r="J47" s="8">
        <v>0</v>
      </c>
      <c r="K47" s="8">
        <v>1240747</v>
      </c>
      <c r="L47" s="8">
        <v>0</v>
      </c>
      <c r="M47" s="8">
        <v>1240747</v>
      </c>
      <c r="N47" s="8">
        <v>0</v>
      </c>
      <c r="O47" s="8">
        <v>223162</v>
      </c>
      <c r="P47" s="8">
        <v>223162</v>
      </c>
      <c r="Q47" s="8">
        <v>223162</v>
      </c>
      <c r="R47" s="8">
        <v>223162</v>
      </c>
    </row>
    <row r="48" spans="1:18" x14ac:dyDescent="0.3">
      <c r="A48" s="9" t="s">
        <v>23</v>
      </c>
      <c r="B48" s="10" t="s">
        <v>24</v>
      </c>
      <c r="C48" s="11" t="s">
        <v>140</v>
      </c>
      <c r="D48" s="9" t="s">
        <v>26</v>
      </c>
      <c r="E48" s="9" t="s">
        <v>104</v>
      </c>
      <c r="F48" s="9" t="s">
        <v>28</v>
      </c>
      <c r="G48" s="10" t="s">
        <v>141</v>
      </c>
      <c r="H48" s="12">
        <v>4100000</v>
      </c>
      <c r="I48" s="12">
        <v>0</v>
      </c>
      <c r="J48" s="12">
        <v>0</v>
      </c>
      <c r="K48" s="12">
        <v>4100000</v>
      </c>
      <c r="L48" s="12">
        <v>0</v>
      </c>
      <c r="M48" s="12">
        <v>0</v>
      </c>
      <c r="N48" s="12">
        <v>4100000</v>
      </c>
      <c r="O48" s="12">
        <v>0</v>
      </c>
      <c r="P48" s="12">
        <v>0</v>
      </c>
      <c r="Q48" s="12">
        <v>0</v>
      </c>
      <c r="R48" s="12">
        <v>0</v>
      </c>
    </row>
    <row r="49" spans="1:18" ht="46.8" x14ac:dyDescent="0.3">
      <c r="A49" s="18"/>
      <c r="B49" s="19"/>
      <c r="C49" s="20"/>
      <c r="D49" s="18"/>
      <c r="E49" s="18"/>
      <c r="F49" s="18"/>
      <c r="G49" s="13" t="s">
        <v>149</v>
      </c>
      <c r="H49" s="14">
        <f>+SUM(H46:H48)</f>
        <v>12300000</v>
      </c>
      <c r="I49" s="14">
        <f t="shared" ref="I49:R49" si="1">+SUM(I46:I48)</f>
        <v>1240747</v>
      </c>
      <c r="J49" s="14">
        <f t="shared" si="1"/>
        <v>1240747</v>
      </c>
      <c r="K49" s="14">
        <f t="shared" si="1"/>
        <v>12300000</v>
      </c>
      <c r="L49" s="14">
        <f t="shared" si="1"/>
        <v>0</v>
      </c>
      <c r="M49" s="14">
        <f t="shared" si="1"/>
        <v>8200000</v>
      </c>
      <c r="N49" s="14">
        <f t="shared" si="1"/>
        <v>4100000</v>
      </c>
      <c r="O49" s="14">
        <f t="shared" si="1"/>
        <v>6042176</v>
      </c>
      <c r="P49" s="14">
        <f t="shared" si="1"/>
        <v>6042176</v>
      </c>
      <c r="Q49" s="14">
        <f t="shared" si="1"/>
        <v>6042176</v>
      </c>
      <c r="R49" s="14">
        <f t="shared" si="1"/>
        <v>6042176</v>
      </c>
    </row>
    <row r="50" spans="1:18" ht="20.399999999999999" x14ac:dyDescent="0.3">
      <c r="A50" s="5" t="s">
        <v>23</v>
      </c>
      <c r="B50" s="6" t="s">
        <v>24</v>
      </c>
      <c r="C50" s="7" t="s">
        <v>93</v>
      </c>
      <c r="D50" s="5" t="s">
        <v>26</v>
      </c>
      <c r="E50" s="5" t="s">
        <v>27</v>
      </c>
      <c r="F50" s="5" t="s">
        <v>28</v>
      </c>
      <c r="G50" s="6" t="s">
        <v>94</v>
      </c>
      <c r="H50" s="8">
        <v>24000000</v>
      </c>
      <c r="I50" s="8">
        <v>0</v>
      </c>
      <c r="J50" s="8">
        <v>0</v>
      </c>
      <c r="K50" s="8">
        <v>24000000</v>
      </c>
      <c r="L50" s="8">
        <v>0</v>
      </c>
      <c r="M50" s="8">
        <v>16784861</v>
      </c>
      <c r="N50" s="8">
        <v>7215139</v>
      </c>
      <c r="O50" s="8">
        <v>16784861</v>
      </c>
      <c r="P50" s="8">
        <v>16784861</v>
      </c>
      <c r="Q50" s="8">
        <v>16784861</v>
      </c>
      <c r="R50" s="8">
        <v>16784861</v>
      </c>
    </row>
    <row r="51" spans="1:18" x14ac:dyDescent="0.3">
      <c r="A51" s="5" t="s">
        <v>23</v>
      </c>
      <c r="B51" s="6" t="s">
        <v>24</v>
      </c>
      <c r="C51" s="7" t="s">
        <v>95</v>
      </c>
      <c r="D51" s="5" t="s">
        <v>26</v>
      </c>
      <c r="E51" s="5" t="s">
        <v>27</v>
      </c>
      <c r="F51" s="5" t="s">
        <v>28</v>
      </c>
      <c r="G51" s="6" t="s">
        <v>96</v>
      </c>
      <c r="H51" s="8">
        <v>2000000</v>
      </c>
      <c r="I51" s="8">
        <v>0</v>
      </c>
      <c r="J51" s="8">
        <v>0</v>
      </c>
      <c r="K51" s="8">
        <v>2000000</v>
      </c>
      <c r="L51" s="8">
        <v>0</v>
      </c>
      <c r="M51" s="8">
        <v>399000</v>
      </c>
      <c r="N51" s="8">
        <v>1601000</v>
      </c>
      <c r="O51" s="8">
        <v>399000</v>
      </c>
      <c r="P51" s="8">
        <v>399000</v>
      </c>
      <c r="Q51" s="8">
        <v>399000</v>
      </c>
      <c r="R51" s="8">
        <v>399000</v>
      </c>
    </row>
    <row r="52" spans="1:18" ht="20.399999999999999" x14ac:dyDescent="0.3">
      <c r="A52" s="5" t="s">
        <v>23</v>
      </c>
      <c r="B52" s="6" t="s">
        <v>24</v>
      </c>
      <c r="C52" s="7" t="s">
        <v>97</v>
      </c>
      <c r="D52" s="5" t="s">
        <v>26</v>
      </c>
      <c r="E52" s="5" t="s">
        <v>27</v>
      </c>
      <c r="F52" s="5" t="s">
        <v>28</v>
      </c>
      <c r="G52" s="6" t="s">
        <v>98</v>
      </c>
      <c r="H52" s="8">
        <v>1000000</v>
      </c>
      <c r="I52" s="8">
        <v>0</v>
      </c>
      <c r="J52" s="8">
        <v>0</v>
      </c>
      <c r="K52" s="8">
        <v>1000000</v>
      </c>
      <c r="L52" s="8">
        <v>0</v>
      </c>
      <c r="M52" s="8">
        <v>165000</v>
      </c>
      <c r="N52" s="8">
        <v>835000</v>
      </c>
      <c r="O52" s="8">
        <v>165000</v>
      </c>
      <c r="P52" s="8">
        <v>165000</v>
      </c>
      <c r="Q52" s="8">
        <v>165000</v>
      </c>
      <c r="R52" s="8">
        <v>165000</v>
      </c>
    </row>
    <row r="53" spans="1:18" ht="20.399999999999999" x14ac:dyDescent="0.3">
      <c r="A53" s="9" t="s">
        <v>23</v>
      </c>
      <c r="B53" s="10" t="s">
        <v>24</v>
      </c>
      <c r="C53" s="11" t="s">
        <v>142</v>
      </c>
      <c r="D53" s="9" t="s">
        <v>26</v>
      </c>
      <c r="E53" s="9" t="s">
        <v>27</v>
      </c>
      <c r="F53" s="9" t="s">
        <v>28</v>
      </c>
      <c r="G53" s="10" t="s">
        <v>144</v>
      </c>
      <c r="H53" s="12">
        <v>5200000</v>
      </c>
      <c r="I53" s="12">
        <v>0</v>
      </c>
      <c r="J53" s="12">
        <v>0</v>
      </c>
      <c r="K53" s="12">
        <v>5200000</v>
      </c>
      <c r="L53" s="12">
        <v>0</v>
      </c>
      <c r="M53" s="12">
        <v>540866</v>
      </c>
      <c r="N53" s="12">
        <v>4659134</v>
      </c>
      <c r="O53" s="12">
        <v>540866</v>
      </c>
      <c r="P53" s="12">
        <v>510866</v>
      </c>
      <c r="Q53" s="12">
        <v>510866</v>
      </c>
      <c r="R53" s="12">
        <v>510866</v>
      </c>
    </row>
    <row r="54" spans="1:18" ht="20.399999999999999" x14ac:dyDescent="0.3">
      <c r="A54" s="9" t="s">
        <v>23</v>
      </c>
      <c r="B54" s="10" t="s">
        <v>24</v>
      </c>
      <c r="C54" s="11" t="s">
        <v>142</v>
      </c>
      <c r="D54" s="9" t="s">
        <v>63</v>
      </c>
      <c r="E54" s="9" t="s">
        <v>64</v>
      </c>
      <c r="F54" s="9" t="s">
        <v>28</v>
      </c>
      <c r="G54" s="10" t="s">
        <v>144</v>
      </c>
      <c r="H54" s="12">
        <v>2500000</v>
      </c>
      <c r="I54" s="12">
        <v>0</v>
      </c>
      <c r="J54" s="12">
        <v>0</v>
      </c>
      <c r="K54" s="12">
        <v>2500000</v>
      </c>
      <c r="L54" s="12">
        <v>0</v>
      </c>
      <c r="M54" s="12">
        <v>1500000</v>
      </c>
      <c r="N54" s="12">
        <v>1000000</v>
      </c>
      <c r="O54" s="12">
        <v>1500000</v>
      </c>
      <c r="P54" s="12">
        <v>1500000</v>
      </c>
      <c r="Q54" s="12">
        <v>1500000</v>
      </c>
      <c r="R54" s="12">
        <v>1500000</v>
      </c>
    </row>
    <row r="55" spans="1:18" x14ac:dyDescent="0.3">
      <c r="A55" s="9" t="s">
        <v>23</v>
      </c>
      <c r="B55" s="10" t="s">
        <v>24</v>
      </c>
      <c r="C55" s="11" t="s">
        <v>143</v>
      </c>
      <c r="D55" s="9" t="s">
        <v>26</v>
      </c>
      <c r="E55" s="9" t="s">
        <v>104</v>
      </c>
      <c r="F55" s="9" t="s">
        <v>145</v>
      </c>
      <c r="G55" s="10" t="s">
        <v>146</v>
      </c>
      <c r="H55" s="12">
        <v>15000000</v>
      </c>
      <c r="I55" s="12">
        <v>0</v>
      </c>
      <c r="J55" s="12">
        <v>0</v>
      </c>
      <c r="K55" s="12">
        <v>15000000</v>
      </c>
      <c r="L55" s="12">
        <v>0</v>
      </c>
      <c r="M55" s="12">
        <v>0</v>
      </c>
      <c r="N55" s="12">
        <v>15000000</v>
      </c>
      <c r="O55" s="12">
        <v>0</v>
      </c>
      <c r="P55" s="12">
        <v>0</v>
      </c>
      <c r="Q55" s="12">
        <v>0</v>
      </c>
      <c r="R55" s="12">
        <v>0</v>
      </c>
    </row>
    <row r="56" spans="1:18" x14ac:dyDescent="0.3">
      <c r="A56" s="5" t="s">
        <v>23</v>
      </c>
      <c r="B56" s="6" t="s">
        <v>24</v>
      </c>
      <c r="C56" s="7" t="s">
        <v>99</v>
      </c>
      <c r="D56" s="5" t="s">
        <v>26</v>
      </c>
      <c r="E56" s="5" t="s">
        <v>27</v>
      </c>
      <c r="F56" s="5" t="s">
        <v>28</v>
      </c>
      <c r="G56" s="6" t="s">
        <v>100</v>
      </c>
      <c r="H56" s="8">
        <v>1000000</v>
      </c>
      <c r="I56" s="8">
        <v>0</v>
      </c>
      <c r="J56" s="8">
        <v>34826.49</v>
      </c>
      <c r="K56" s="8">
        <v>965173.51</v>
      </c>
      <c r="L56" s="8">
        <v>0</v>
      </c>
      <c r="M56" s="8">
        <v>62000</v>
      </c>
      <c r="N56" s="8">
        <v>903173.51</v>
      </c>
      <c r="O56" s="8">
        <v>62000</v>
      </c>
      <c r="P56" s="8">
        <v>62000</v>
      </c>
      <c r="Q56" s="8">
        <v>62000</v>
      </c>
      <c r="R56" s="8">
        <v>62000</v>
      </c>
    </row>
    <row r="57" spans="1:18" x14ac:dyDescent="0.3">
      <c r="A57" s="5" t="s">
        <v>23</v>
      </c>
      <c r="B57" s="6" t="s">
        <v>24</v>
      </c>
      <c r="C57" s="7" t="s">
        <v>101</v>
      </c>
      <c r="D57" s="5" t="s">
        <v>26</v>
      </c>
      <c r="E57" s="5" t="s">
        <v>27</v>
      </c>
      <c r="F57" s="5" t="s">
        <v>28</v>
      </c>
      <c r="G57" s="6" t="s">
        <v>102</v>
      </c>
      <c r="H57" s="8">
        <v>0</v>
      </c>
      <c r="I57" s="8">
        <v>34826.49</v>
      </c>
      <c r="J57" s="8">
        <v>0</v>
      </c>
      <c r="K57" s="8">
        <v>34826.49</v>
      </c>
      <c r="L57" s="8">
        <v>0</v>
      </c>
      <c r="M57" s="8">
        <v>34826.49</v>
      </c>
      <c r="N57" s="8">
        <v>0</v>
      </c>
      <c r="O57" s="8">
        <v>34826.49</v>
      </c>
      <c r="P57" s="8">
        <v>34826.49</v>
      </c>
      <c r="Q57" s="8">
        <v>34826.49</v>
      </c>
      <c r="R57" s="8">
        <v>34826.49</v>
      </c>
    </row>
    <row r="58" spans="1:18" ht="62.4" x14ac:dyDescent="0.3">
      <c r="A58" s="15"/>
      <c r="B58" s="16"/>
      <c r="C58" s="17"/>
      <c r="D58" s="15"/>
      <c r="E58" s="15"/>
      <c r="F58" s="15"/>
      <c r="G58" s="13" t="s">
        <v>150</v>
      </c>
      <c r="H58" s="14">
        <f>+SUM(H50:H57)</f>
        <v>50700000</v>
      </c>
      <c r="I58" s="14">
        <f t="shared" ref="I58:R58" si="2">+SUM(I50:I57)</f>
        <v>34826.49</v>
      </c>
      <c r="J58" s="14">
        <f t="shared" si="2"/>
        <v>34826.49</v>
      </c>
      <c r="K58" s="14">
        <f t="shared" si="2"/>
        <v>50700000</v>
      </c>
      <c r="L58" s="14">
        <f t="shared" si="2"/>
        <v>0</v>
      </c>
      <c r="M58" s="14">
        <f t="shared" si="2"/>
        <v>19486553.489999998</v>
      </c>
      <c r="N58" s="14">
        <f t="shared" si="2"/>
        <v>31213446.510000002</v>
      </c>
      <c r="O58" s="14">
        <f t="shared" si="2"/>
        <v>19486553.489999998</v>
      </c>
      <c r="P58" s="14">
        <f t="shared" si="2"/>
        <v>19456553.489999998</v>
      </c>
      <c r="Q58" s="14">
        <f t="shared" si="2"/>
        <v>19456553.489999998</v>
      </c>
      <c r="R58" s="14">
        <f t="shared" si="2"/>
        <v>19456553.489999998</v>
      </c>
    </row>
    <row r="59" spans="1:18" ht="31.2" x14ac:dyDescent="0.3">
      <c r="A59" s="15"/>
      <c r="B59" s="16"/>
      <c r="C59" s="17"/>
      <c r="D59" s="15"/>
      <c r="E59" s="15"/>
      <c r="F59" s="15"/>
      <c r="G59" s="13" t="s">
        <v>151</v>
      </c>
      <c r="H59" s="14">
        <f>+H58+H49+H45+H28</f>
        <v>7347600000</v>
      </c>
      <c r="I59" s="14">
        <f t="shared" ref="I59:R59" si="3">+I58+I49+I45+I28</f>
        <v>155194979.49000001</v>
      </c>
      <c r="J59" s="14">
        <f t="shared" si="3"/>
        <v>155194979.49000001</v>
      </c>
      <c r="K59" s="14">
        <f t="shared" si="3"/>
        <v>7347600000</v>
      </c>
      <c r="L59" s="14">
        <f t="shared" si="3"/>
        <v>0</v>
      </c>
      <c r="M59" s="14">
        <f t="shared" si="3"/>
        <v>7298788090.9200001</v>
      </c>
      <c r="N59" s="14">
        <f t="shared" si="3"/>
        <v>48811909.080000006</v>
      </c>
      <c r="O59" s="14">
        <f t="shared" si="3"/>
        <v>4740319153.5200005</v>
      </c>
      <c r="P59" s="14">
        <f t="shared" si="3"/>
        <v>4016201152.4700003</v>
      </c>
      <c r="Q59" s="14">
        <f t="shared" si="3"/>
        <v>4016201152.4700003</v>
      </c>
      <c r="R59" s="14">
        <f t="shared" si="3"/>
        <v>3988907064.4700003</v>
      </c>
    </row>
    <row r="60" spans="1:18" ht="51" x14ac:dyDescent="0.3">
      <c r="A60" s="5" t="s">
        <v>23</v>
      </c>
      <c r="B60" s="6" t="s">
        <v>24</v>
      </c>
      <c r="C60" s="7" t="s">
        <v>103</v>
      </c>
      <c r="D60" s="5" t="s">
        <v>26</v>
      </c>
      <c r="E60" s="5" t="s">
        <v>104</v>
      </c>
      <c r="F60" s="5" t="s">
        <v>28</v>
      </c>
      <c r="G60" s="6" t="s">
        <v>105</v>
      </c>
      <c r="H60" s="8">
        <v>65000000</v>
      </c>
      <c r="I60" s="8">
        <v>0</v>
      </c>
      <c r="J60" s="8">
        <v>0</v>
      </c>
      <c r="K60" s="8">
        <v>65000000</v>
      </c>
      <c r="L60" s="8">
        <v>0</v>
      </c>
      <c r="M60" s="8">
        <v>19500000</v>
      </c>
      <c r="N60" s="8">
        <v>45500000</v>
      </c>
      <c r="O60" s="8">
        <v>19500000</v>
      </c>
      <c r="P60" s="8">
        <v>13617220.98</v>
      </c>
      <c r="Q60" s="8">
        <v>13617220.98</v>
      </c>
      <c r="R60" s="8">
        <v>13617220.98</v>
      </c>
    </row>
    <row r="61" spans="1:18" ht="61.2" x14ac:dyDescent="0.3">
      <c r="A61" s="5" t="s">
        <v>23</v>
      </c>
      <c r="B61" s="6" t="s">
        <v>24</v>
      </c>
      <c r="C61" s="7" t="s">
        <v>106</v>
      </c>
      <c r="D61" s="5" t="s">
        <v>26</v>
      </c>
      <c r="E61" s="5" t="s">
        <v>104</v>
      </c>
      <c r="F61" s="5" t="s">
        <v>28</v>
      </c>
      <c r="G61" s="6" t="s">
        <v>107</v>
      </c>
      <c r="H61" s="8">
        <v>180233750</v>
      </c>
      <c r="I61" s="8">
        <v>0</v>
      </c>
      <c r="J61" s="8">
        <v>116573750</v>
      </c>
      <c r="K61" s="8">
        <v>63660000</v>
      </c>
      <c r="L61" s="8">
        <v>0</v>
      </c>
      <c r="M61" s="8">
        <v>53607278</v>
      </c>
      <c r="N61" s="8">
        <v>10052722</v>
      </c>
      <c r="O61" s="8">
        <v>53607278</v>
      </c>
      <c r="P61" s="8">
        <v>23926155</v>
      </c>
      <c r="Q61" s="8">
        <v>23926155</v>
      </c>
      <c r="R61" s="8">
        <v>23926155</v>
      </c>
    </row>
    <row r="62" spans="1:18" ht="61.2" x14ac:dyDescent="0.3">
      <c r="A62" s="5" t="s">
        <v>23</v>
      </c>
      <c r="B62" s="6" t="s">
        <v>24</v>
      </c>
      <c r="C62" s="7" t="s">
        <v>108</v>
      </c>
      <c r="D62" s="5" t="s">
        <v>26</v>
      </c>
      <c r="E62" s="5" t="s">
        <v>104</v>
      </c>
      <c r="F62" s="5" t="s">
        <v>28</v>
      </c>
      <c r="G62" s="6" t="s">
        <v>109</v>
      </c>
      <c r="H62" s="8">
        <v>54766250</v>
      </c>
      <c r="I62" s="8">
        <v>116573750</v>
      </c>
      <c r="J62" s="8">
        <v>0</v>
      </c>
      <c r="K62" s="8">
        <v>171340000</v>
      </c>
      <c r="L62" s="8">
        <v>0</v>
      </c>
      <c r="M62" s="8">
        <v>168313293</v>
      </c>
      <c r="N62" s="8">
        <v>3026707</v>
      </c>
      <c r="O62" s="8">
        <v>104961921</v>
      </c>
      <c r="P62" s="8">
        <v>73587046</v>
      </c>
      <c r="Q62" s="8">
        <v>73587046</v>
      </c>
      <c r="R62" s="8">
        <v>73587046</v>
      </c>
    </row>
    <row r="63" spans="1:18" ht="81.599999999999994" x14ac:dyDescent="0.3">
      <c r="A63" s="5" t="s">
        <v>23</v>
      </c>
      <c r="B63" s="6" t="s">
        <v>24</v>
      </c>
      <c r="C63" s="7" t="s">
        <v>110</v>
      </c>
      <c r="D63" s="5" t="s">
        <v>26</v>
      </c>
      <c r="E63" s="5" t="s">
        <v>104</v>
      </c>
      <c r="F63" s="5" t="s">
        <v>28</v>
      </c>
      <c r="G63" s="6" t="s">
        <v>111</v>
      </c>
      <c r="H63" s="8">
        <v>482138380</v>
      </c>
      <c r="I63" s="8">
        <v>63000000</v>
      </c>
      <c r="J63" s="8">
        <v>4683215</v>
      </c>
      <c r="K63" s="8">
        <v>540455165</v>
      </c>
      <c r="L63" s="8">
        <v>0</v>
      </c>
      <c r="M63" s="8">
        <v>426192219</v>
      </c>
      <c r="N63" s="8">
        <v>114262946</v>
      </c>
      <c r="O63" s="8">
        <v>420725278</v>
      </c>
      <c r="P63" s="8">
        <v>262745970.15000001</v>
      </c>
      <c r="Q63" s="8">
        <v>262745970.15000001</v>
      </c>
      <c r="R63" s="8">
        <v>259805970.15000001</v>
      </c>
    </row>
    <row r="64" spans="1:18" ht="81.599999999999994" x14ac:dyDescent="0.3">
      <c r="A64" s="5" t="s">
        <v>23</v>
      </c>
      <c r="B64" s="6" t="s">
        <v>24</v>
      </c>
      <c r="C64" s="7" t="s">
        <v>112</v>
      </c>
      <c r="D64" s="5" t="s">
        <v>26</v>
      </c>
      <c r="E64" s="5" t="s">
        <v>104</v>
      </c>
      <c r="F64" s="5" t="s">
        <v>28</v>
      </c>
      <c r="G64" s="6" t="s">
        <v>113</v>
      </c>
      <c r="H64" s="8">
        <v>343465686</v>
      </c>
      <c r="I64" s="8">
        <v>0</v>
      </c>
      <c r="J64" s="8">
        <v>0</v>
      </c>
      <c r="K64" s="8">
        <v>343465686</v>
      </c>
      <c r="L64" s="8">
        <v>0</v>
      </c>
      <c r="M64" s="8">
        <v>311015686</v>
      </c>
      <c r="N64" s="8">
        <v>32450000</v>
      </c>
      <c r="O64" s="8">
        <v>311015686</v>
      </c>
      <c r="P64" s="8">
        <v>189927006.84999999</v>
      </c>
      <c r="Q64" s="8">
        <v>189927006.84999999</v>
      </c>
      <c r="R64" s="8">
        <v>189927006.84999999</v>
      </c>
    </row>
    <row r="65" spans="1:18" ht="81.599999999999994" x14ac:dyDescent="0.3">
      <c r="A65" s="5" t="s">
        <v>23</v>
      </c>
      <c r="B65" s="6" t="s">
        <v>24</v>
      </c>
      <c r="C65" s="7" t="s">
        <v>114</v>
      </c>
      <c r="D65" s="5" t="s">
        <v>26</v>
      </c>
      <c r="E65" s="5" t="s">
        <v>104</v>
      </c>
      <c r="F65" s="5" t="s">
        <v>28</v>
      </c>
      <c r="G65" s="6" t="s">
        <v>115</v>
      </c>
      <c r="H65" s="8">
        <v>280628000</v>
      </c>
      <c r="I65" s="8">
        <v>8324000</v>
      </c>
      <c r="J65" s="8">
        <v>0</v>
      </c>
      <c r="K65" s="8">
        <v>288952000</v>
      </c>
      <c r="L65" s="8">
        <v>0</v>
      </c>
      <c r="M65" s="8">
        <v>263952000</v>
      </c>
      <c r="N65" s="8">
        <v>25000000</v>
      </c>
      <c r="O65" s="8">
        <v>263952000</v>
      </c>
      <c r="P65" s="8">
        <v>78666341</v>
      </c>
      <c r="Q65" s="8">
        <v>78666341</v>
      </c>
      <c r="R65" s="8">
        <v>78666341</v>
      </c>
    </row>
    <row r="66" spans="1:18" ht="81.599999999999994" x14ac:dyDescent="0.3">
      <c r="A66" s="5" t="s">
        <v>23</v>
      </c>
      <c r="B66" s="6" t="s">
        <v>24</v>
      </c>
      <c r="C66" s="7" t="s">
        <v>116</v>
      </c>
      <c r="D66" s="5" t="s">
        <v>26</v>
      </c>
      <c r="E66" s="5" t="s">
        <v>104</v>
      </c>
      <c r="F66" s="5" t="s">
        <v>28</v>
      </c>
      <c r="G66" s="6" t="s">
        <v>117</v>
      </c>
      <c r="H66" s="8">
        <v>1872604513</v>
      </c>
      <c r="I66" s="8">
        <v>4683215</v>
      </c>
      <c r="J66" s="8">
        <v>118000000</v>
      </c>
      <c r="K66" s="8">
        <v>1759287728</v>
      </c>
      <c r="L66" s="8">
        <v>0</v>
      </c>
      <c r="M66" s="8">
        <v>1716492214</v>
      </c>
      <c r="N66" s="8">
        <v>42795514</v>
      </c>
      <c r="O66" s="8">
        <v>1681336362</v>
      </c>
      <c r="P66" s="8">
        <v>1013131598</v>
      </c>
      <c r="Q66" s="8">
        <v>1013131598</v>
      </c>
      <c r="R66" s="8">
        <v>1004395598</v>
      </c>
    </row>
    <row r="67" spans="1:18" ht="81.599999999999994" x14ac:dyDescent="0.3">
      <c r="A67" s="5" t="s">
        <v>23</v>
      </c>
      <c r="B67" s="6" t="s">
        <v>24</v>
      </c>
      <c r="C67" s="7" t="s">
        <v>118</v>
      </c>
      <c r="D67" s="5" t="s">
        <v>26</v>
      </c>
      <c r="E67" s="5" t="s">
        <v>104</v>
      </c>
      <c r="F67" s="5" t="s">
        <v>28</v>
      </c>
      <c r="G67" s="6" t="s">
        <v>119</v>
      </c>
      <c r="H67" s="8">
        <v>95380916</v>
      </c>
      <c r="I67" s="8">
        <v>0</v>
      </c>
      <c r="J67" s="8">
        <v>0</v>
      </c>
      <c r="K67" s="8">
        <v>95380916</v>
      </c>
      <c r="L67" s="8">
        <v>0</v>
      </c>
      <c r="M67" s="8">
        <v>95380916</v>
      </c>
      <c r="N67" s="8">
        <v>0</v>
      </c>
      <c r="O67" s="8">
        <v>95380916</v>
      </c>
      <c r="P67" s="8">
        <v>56644543</v>
      </c>
      <c r="Q67" s="8">
        <v>56644543</v>
      </c>
      <c r="R67" s="8">
        <v>50802726</v>
      </c>
    </row>
    <row r="68" spans="1:18" ht="81.599999999999994" x14ac:dyDescent="0.3">
      <c r="A68" s="5" t="s">
        <v>23</v>
      </c>
      <c r="B68" s="6" t="s">
        <v>24</v>
      </c>
      <c r="C68" s="7" t="s">
        <v>120</v>
      </c>
      <c r="D68" s="5" t="s">
        <v>26</v>
      </c>
      <c r="E68" s="5" t="s">
        <v>104</v>
      </c>
      <c r="F68" s="5" t="s">
        <v>28</v>
      </c>
      <c r="G68" s="6" t="s">
        <v>121</v>
      </c>
      <c r="H68" s="8">
        <v>826460461</v>
      </c>
      <c r="I68" s="8">
        <v>0</v>
      </c>
      <c r="J68" s="8">
        <v>8324000</v>
      </c>
      <c r="K68" s="8">
        <v>818136461</v>
      </c>
      <c r="L68" s="8">
        <v>0</v>
      </c>
      <c r="M68" s="8">
        <v>784533928</v>
      </c>
      <c r="N68" s="8">
        <v>33602533</v>
      </c>
      <c r="O68" s="8">
        <v>741042732</v>
      </c>
      <c r="P68" s="8">
        <v>402888802</v>
      </c>
      <c r="Q68" s="8">
        <v>402888802</v>
      </c>
      <c r="R68" s="8">
        <v>402888802</v>
      </c>
    </row>
    <row r="69" spans="1:18" ht="81.599999999999994" x14ac:dyDescent="0.3">
      <c r="A69" s="5" t="s">
        <v>23</v>
      </c>
      <c r="B69" s="6" t="s">
        <v>24</v>
      </c>
      <c r="C69" s="7" t="s">
        <v>120</v>
      </c>
      <c r="D69" s="5" t="s">
        <v>63</v>
      </c>
      <c r="E69" s="5" t="s">
        <v>78</v>
      </c>
      <c r="F69" s="5" t="s">
        <v>28</v>
      </c>
      <c r="G69" s="6" t="s">
        <v>121</v>
      </c>
      <c r="H69" s="8">
        <v>12000000</v>
      </c>
      <c r="I69" s="8">
        <v>0</v>
      </c>
      <c r="J69" s="8">
        <v>0</v>
      </c>
      <c r="K69" s="8">
        <v>12000000</v>
      </c>
      <c r="L69" s="8">
        <v>0</v>
      </c>
      <c r="M69" s="8">
        <v>8920000</v>
      </c>
      <c r="N69" s="8">
        <v>3080000</v>
      </c>
      <c r="O69" s="8">
        <v>8920000</v>
      </c>
      <c r="P69" s="8">
        <v>8920000</v>
      </c>
      <c r="Q69" s="8">
        <v>8920000</v>
      </c>
      <c r="R69" s="8">
        <v>8920000</v>
      </c>
    </row>
    <row r="70" spans="1:18" ht="81.599999999999994" x14ac:dyDescent="0.3">
      <c r="A70" s="5" t="s">
        <v>23</v>
      </c>
      <c r="B70" s="6" t="s">
        <v>24</v>
      </c>
      <c r="C70" s="7" t="s">
        <v>112</v>
      </c>
      <c r="D70" s="5" t="s">
        <v>63</v>
      </c>
      <c r="E70" s="5" t="s">
        <v>78</v>
      </c>
      <c r="F70" s="5" t="s">
        <v>28</v>
      </c>
      <c r="G70" s="6" t="s">
        <v>113</v>
      </c>
      <c r="H70" s="8">
        <v>4000000</v>
      </c>
      <c r="I70" s="8">
        <v>0</v>
      </c>
      <c r="J70" s="8">
        <v>0</v>
      </c>
      <c r="K70" s="8">
        <v>4000000</v>
      </c>
      <c r="L70" s="8">
        <v>0</v>
      </c>
      <c r="M70" s="8">
        <v>4000000</v>
      </c>
      <c r="N70" s="8">
        <v>0</v>
      </c>
      <c r="O70" s="8">
        <v>4000000</v>
      </c>
      <c r="P70" s="8">
        <v>4000000</v>
      </c>
      <c r="Q70" s="8">
        <v>4000000</v>
      </c>
      <c r="R70" s="8">
        <v>4000000</v>
      </c>
    </row>
    <row r="71" spans="1:18" ht="81.599999999999994" x14ac:dyDescent="0.3">
      <c r="A71" s="5" t="s">
        <v>23</v>
      </c>
      <c r="B71" s="6" t="s">
        <v>24</v>
      </c>
      <c r="C71" s="7" t="s">
        <v>110</v>
      </c>
      <c r="D71" s="5" t="s">
        <v>63</v>
      </c>
      <c r="E71" s="5" t="s">
        <v>78</v>
      </c>
      <c r="F71" s="5" t="s">
        <v>28</v>
      </c>
      <c r="G71" s="6" t="s">
        <v>111</v>
      </c>
      <c r="H71" s="8">
        <v>569900000</v>
      </c>
      <c r="I71" s="8">
        <v>0</v>
      </c>
      <c r="J71" s="8">
        <v>0</v>
      </c>
      <c r="K71" s="8">
        <v>569900000</v>
      </c>
      <c r="L71" s="8">
        <v>0</v>
      </c>
      <c r="M71" s="8">
        <v>544745550</v>
      </c>
      <c r="N71" s="8">
        <v>25154450</v>
      </c>
      <c r="O71" s="8">
        <v>544745550</v>
      </c>
      <c r="P71" s="8">
        <v>303249569.32999998</v>
      </c>
      <c r="Q71" s="8">
        <v>303249569.32999998</v>
      </c>
      <c r="R71" s="8">
        <v>303249569.32999998</v>
      </c>
    </row>
    <row r="72" spans="1:18" ht="81.599999999999994" x14ac:dyDescent="0.3">
      <c r="A72" s="5" t="s">
        <v>23</v>
      </c>
      <c r="B72" s="6" t="s">
        <v>24</v>
      </c>
      <c r="C72" s="7" t="s">
        <v>122</v>
      </c>
      <c r="D72" s="5" t="s">
        <v>26</v>
      </c>
      <c r="E72" s="5" t="s">
        <v>104</v>
      </c>
      <c r="F72" s="5" t="s">
        <v>28</v>
      </c>
      <c r="G72" s="6" t="s">
        <v>123</v>
      </c>
      <c r="H72" s="8">
        <v>118000000</v>
      </c>
      <c r="I72" s="8">
        <v>4683215</v>
      </c>
      <c r="J72" s="8">
        <v>67683215</v>
      </c>
      <c r="K72" s="8">
        <v>55000000</v>
      </c>
      <c r="L72" s="8">
        <v>0</v>
      </c>
      <c r="M72" s="8">
        <v>55000000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71.400000000000006" x14ac:dyDescent="0.3">
      <c r="A73" s="5" t="s">
        <v>23</v>
      </c>
      <c r="B73" s="6" t="s">
        <v>24</v>
      </c>
      <c r="C73" s="7" t="s">
        <v>124</v>
      </c>
      <c r="D73" s="5" t="s">
        <v>26</v>
      </c>
      <c r="E73" s="5" t="s">
        <v>104</v>
      </c>
      <c r="F73" s="5" t="s">
        <v>28</v>
      </c>
      <c r="G73" s="6" t="s">
        <v>125</v>
      </c>
      <c r="H73" s="8">
        <v>146000000</v>
      </c>
      <c r="I73" s="8">
        <v>77825224</v>
      </c>
      <c r="J73" s="8">
        <v>840000</v>
      </c>
      <c r="K73" s="8">
        <v>222985224</v>
      </c>
      <c r="L73" s="8">
        <v>0</v>
      </c>
      <c r="M73" s="8">
        <v>134667034</v>
      </c>
      <c r="N73" s="8">
        <v>88318190</v>
      </c>
      <c r="O73" s="8">
        <v>76343857</v>
      </c>
      <c r="P73" s="8">
        <v>34874286</v>
      </c>
      <c r="Q73" s="8">
        <v>34874286</v>
      </c>
      <c r="R73" s="8">
        <v>34874286</v>
      </c>
    </row>
    <row r="74" spans="1:18" ht="81.599999999999994" x14ac:dyDescent="0.3">
      <c r="A74" s="5" t="s">
        <v>23</v>
      </c>
      <c r="B74" s="6" t="s">
        <v>24</v>
      </c>
      <c r="C74" s="7" t="s">
        <v>126</v>
      </c>
      <c r="D74" s="5" t="s">
        <v>26</v>
      </c>
      <c r="E74" s="5" t="s">
        <v>104</v>
      </c>
      <c r="F74" s="5" t="s">
        <v>28</v>
      </c>
      <c r="G74" s="6" t="s">
        <v>127</v>
      </c>
      <c r="H74" s="8">
        <v>31000000</v>
      </c>
      <c r="I74" s="8">
        <v>60060000</v>
      </c>
      <c r="J74" s="8">
        <v>0</v>
      </c>
      <c r="K74" s="8">
        <v>91060000</v>
      </c>
      <c r="L74" s="8">
        <v>0</v>
      </c>
      <c r="M74" s="8">
        <v>68060000</v>
      </c>
      <c r="N74" s="8">
        <v>23000000</v>
      </c>
      <c r="O74" s="8">
        <v>60060000</v>
      </c>
      <c r="P74" s="8">
        <v>32760000</v>
      </c>
      <c r="Q74" s="8">
        <v>32760000</v>
      </c>
      <c r="R74" s="8">
        <v>32760000</v>
      </c>
    </row>
    <row r="75" spans="1:18" ht="71.400000000000006" x14ac:dyDescent="0.3">
      <c r="A75" s="5" t="s">
        <v>23</v>
      </c>
      <c r="B75" s="6" t="s">
        <v>24</v>
      </c>
      <c r="C75" s="7" t="s">
        <v>128</v>
      </c>
      <c r="D75" s="5" t="s">
        <v>26</v>
      </c>
      <c r="E75" s="5" t="s">
        <v>104</v>
      </c>
      <c r="F75" s="5" t="s">
        <v>28</v>
      </c>
      <c r="G75" s="6" t="s">
        <v>129</v>
      </c>
      <c r="H75" s="8">
        <v>191863274</v>
      </c>
      <c r="I75" s="8">
        <v>0</v>
      </c>
      <c r="J75" s="8">
        <v>83894314</v>
      </c>
      <c r="K75" s="8">
        <v>107968960</v>
      </c>
      <c r="L75" s="8">
        <v>0</v>
      </c>
      <c r="M75" s="8">
        <v>104462383</v>
      </c>
      <c r="N75" s="8">
        <v>3506577</v>
      </c>
      <c r="O75" s="8">
        <v>59407233</v>
      </c>
      <c r="P75" s="8">
        <v>56460411</v>
      </c>
      <c r="Q75" s="8">
        <v>56460411</v>
      </c>
      <c r="R75" s="8">
        <v>56460411</v>
      </c>
    </row>
    <row r="76" spans="1:18" ht="71.400000000000006" x14ac:dyDescent="0.3">
      <c r="A76" s="5" t="s">
        <v>23</v>
      </c>
      <c r="B76" s="6" t="s">
        <v>24</v>
      </c>
      <c r="C76" s="7" t="s">
        <v>130</v>
      </c>
      <c r="D76" s="5" t="s">
        <v>26</v>
      </c>
      <c r="E76" s="5" t="s">
        <v>104</v>
      </c>
      <c r="F76" s="5" t="s">
        <v>28</v>
      </c>
      <c r="G76" s="6" t="s">
        <v>131</v>
      </c>
      <c r="H76" s="8">
        <v>198279526</v>
      </c>
      <c r="I76" s="8">
        <v>2464000</v>
      </c>
      <c r="J76" s="8">
        <v>51000000</v>
      </c>
      <c r="K76" s="8">
        <v>149743526</v>
      </c>
      <c r="L76" s="8">
        <v>0</v>
      </c>
      <c r="M76" s="8">
        <v>99860414</v>
      </c>
      <c r="N76" s="8">
        <v>49883112</v>
      </c>
      <c r="O76" s="8">
        <v>36889085</v>
      </c>
      <c r="P76" s="8">
        <v>9700000</v>
      </c>
      <c r="Q76" s="8">
        <v>9700000</v>
      </c>
      <c r="R76" s="8">
        <v>9700000</v>
      </c>
    </row>
    <row r="77" spans="1:18" ht="71.400000000000006" x14ac:dyDescent="0.3">
      <c r="A77" s="5" t="s">
        <v>23</v>
      </c>
      <c r="B77" s="6" t="s">
        <v>24</v>
      </c>
      <c r="C77" s="7" t="s">
        <v>132</v>
      </c>
      <c r="D77" s="5" t="s">
        <v>26</v>
      </c>
      <c r="E77" s="5" t="s">
        <v>104</v>
      </c>
      <c r="F77" s="5" t="s">
        <v>28</v>
      </c>
      <c r="G77" s="6" t="s">
        <v>133</v>
      </c>
      <c r="H77" s="8">
        <v>53000000</v>
      </c>
      <c r="I77" s="8">
        <v>0</v>
      </c>
      <c r="J77" s="8">
        <v>0</v>
      </c>
      <c r="K77" s="8">
        <v>53000000</v>
      </c>
      <c r="L77" s="8">
        <v>0</v>
      </c>
      <c r="M77" s="8">
        <v>53000000</v>
      </c>
      <c r="N77" s="8">
        <v>0</v>
      </c>
      <c r="O77" s="8">
        <v>50324400</v>
      </c>
      <c r="P77" s="8">
        <v>25970000</v>
      </c>
      <c r="Q77" s="8">
        <v>25970000</v>
      </c>
      <c r="R77" s="8">
        <v>25970000</v>
      </c>
    </row>
    <row r="78" spans="1:18" ht="71.400000000000006" x14ac:dyDescent="0.3">
      <c r="A78" s="5" t="s">
        <v>23</v>
      </c>
      <c r="B78" s="6" t="s">
        <v>24</v>
      </c>
      <c r="C78" s="7" t="s">
        <v>134</v>
      </c>
      <c r="D78" s="5" t="s">
        <v>26</v>
      </c>
      <c r="E78" s="5" t="s">
        <v>104</v>
      </c>
      <c r="F78" s="5" t="s">
        <v>28</v>
      </c>
      <c r="G78" s="6" t="s">
        <v>135</v>
      </c>
      <c r="H78" s="8">
        <v>51255600</v>
      </c>
      <c r="I78" s="8">
        <v>0</v>
      </c>
      <c r="J78" s="8">
        <v>0</v>
      </c>
      <c r="K78" s="8">
        <v>51255600</v>
      </c>
      <c r="L78" s="8">
        <v>0</v>
      </c>
      <c r="M78" s="8">
        <v>51255600</v>
      </c>
      <c r="N78" s="8">
        <v>0</v>
      </c>
      <c r="O78" s="8">
        <v>51255600</v>
      </c>
      <c r="P78" s="8">
        <v>30954000</v>
      </c>
      <c r="Q78" s="8">
        <v>30954000</v>
      </c>
      <c r="R78" s="8">
        <v>30954000</v>
      </c>
    </row>
    <row r="79" spans="1:18" ht="71.400000000000006" x14ac:dyDescent="0.3">
      <c r="A79" s="5" t="s">
        <v>23</v>
      </c>
      <c r="B79" s="6" t="s">
        <v>24</v>
      </c>
      <c r="C79" s="7" t="s">
        <v>136</v>
      </c>
      <c r="D79" s="5" t="s">
        <v>26</v>
      </c>
      <c r="E79" s="5" t="s">
        <v>104</v>
      </c>
      <c r="F79" s="5" t="s">
        <v>28</v>
      </c>
      <c r="G79" s="6" t="s">
        <v>137</v>
      </c>
      <c r="H79" s="8">
        <v>26241600</v>
      </c>
      <c r="I79" s="8">
        <v>0</v>
      </c>
      <c r="J79" s="8">
        <v>0</v>
      </c>
      <c r="K79" s="8">
        <v>26241600</v>
      </c>
      <c r="L79" s="8">
        <v>0</v>
      </c>
      <c r="M79" s="8">
        <v>26241600</v>
      </c>
      <c r="N79" s="8">
        <v>0</v>
      </c>
      <c r="O79" s="8">
        <v>26241600</v>
      </c>
      <c r="P79" s="8">
        <v>15904000</v>
      </c>
      <c r="Q79" s="8">
        <v>15904000</v>
      </c>
      <c r="R79" s="8">
        <v>15904000</v>
      </c>
    </row>
    <row r="80" spans="1:18" ht="81.599999999999994" x14ac:dyDescent="0.3">
      <c r="A80" s="5" t="s">
        <v>23</v>
      </c>
      <c r="B80" s="6" t="s">
        <v>24</v>
      </c>
      <c r="C80" s="7" t="s">
        <v>138</v>
      </c>
      <c r="D80" s="5" t="s">
        <v>26</v>
      </c>
      <c r="E80" s="5" t="s">
        <v>104</v>
      </c>
      <c r="F80" s="5" t="s">
        <v>28</v>
      </c>
      <c r="G80" s="6" t="s">
        <v>139</v>
      </c>
      <c r="H80" s="8">
        <v>102360000</v>
      </c>
      <c r="I80" s="8">
        <v>0</v>
      </c>
      <c r="J80" s="8">
        <v>4614910</v>
      </c>
      <c r="K80" s="8">
        <v>97745090</v>
      </c>
      <c r="L80" s="8">
        <v>0</v>
      </c>
      <c r="M80" s="8">
        <v>82745090</v>
      </c>
      <c r="N80" s="8">
        <v>15000000</v>
      </c>
      <c r="O80" s="8">
        <v>82745090</v>
      </c>
      <c r="P80" s="8">
        <v>44311271</v>
      </c>
      <c r="Q80" s="8">
        <v>44311271</v>
      </c>
      <c r="R80" s="8">
        <v>44311271</v>
      </c>
    </row>
    <row r="81" spans="1:18" ht="31.2" x14ac:dyDescent="0.3">
      <c r="A81" s="18"/>
      <c r="B81" s="19"/>
      <c r="C81" s="20"/>
      <c r="D81" s="18"/>
      <c r="E81" s="18"/>
      <c r="F81" s="18"/>
      <c r="G81" s="13" t="s">
        <v>152</v>
      </c>
      <c r="H81" s="14">
        <f>+SUM(H60:H80)</f>
        <v>5704577956</v>
      </c>
      <c r="I81" s="14">
        <f t="shared" ref="I81:R81" si="4">+SUM(I60:I80)</f>
        <v>337613404</v>
      </c>
      <c r="J81" s="14">
        <f t="shared" si="4"/>
        <v>455613404</v>
      </c>
      <c r="K81" s="14">
        <f t="shared" si="4"/>
        <v>5586577956</v>
      </c>
      <c r="L81" s="14">
        <f t="shared" si="4"/>
        <v>0</v>
      </c>
      <c r="M81" s="14">
        <f t="shared" si="4"/>
        <v>5071945205</v>
      </c>
      <c r="N81" s="14">
        <f t="shared" si="4"/>
        <v>514632751</v>
      </c>
      <c r="O81" s="14">
        <f t="shared" si="4"/>
        <v>4692454588</v>
      </c>
      <c r="P81" s="14">
        <f t="shared" si="4"/>
        <v>2682238220.3099999</v>
      </c>
      <c r="Q81" s="14">
        <f t="shared" si="4"/>
        <v>2682238220.3099999</v>
      </c>
      <c r="R81" s="14">
        <f t="shared" si="4"/>
        <v>2664720403.3099999</v>
      </c>
    </row>
    <row r="82" spans="1:18" ht="15.6" x14ac:dyDescent="0.3">
      <c r="A82" s="18"/>
      <c r="B82" s="19"/>
      <c r="C82" s="20"/>
      <c r="D82" s="18"/>
      <c r="E82" s="18"/>
      <c r="F82" s="18"/>
      <c r="G82" s="13" t="s">
        <v>153</v>
      </c>
      <c r="H82" s="21">
        <f>+H81+H59</f>
        <v>13052177956</v>
      </c>
      <c r="I82" s="21">
        <f t="shared" ref="I82:R82" si="5">+I81+I59</f>
        <v>492808383.49000001</v>
      </c>
      <c r="J82" s="21">
        <f t="shared" si="5"/>
        <v>610808383.49000001</v>
      </c>
      <c r="K82" s="21">
        <f t="shared" si="5"/>
        <v>12934177956</v>
      </c>
      <c r="L82" s="21">
        <f t="shared" si="5"/>
        <v>0</v>
      </c>
      <c r="M82" s="21">
        <f t="shared" si="5"/>
        <v>12370733295.92</v>
      </c>
      <c r="N82" s="21">
        <f t="shared" si="5"/>
        <v>563444660.08000004</v>
      </c>
      <c r="O82" s="21">
        <f t="shared" si="5"/>
        <v>9432773741.5200005</v>
      </c>
      <c r="P82" s="21">
        <f t="shared" si="5"/>
        <v>6698439372.7800007</v>
      </c>
      <c r="Q82" s="21">
        <f t="shared" si="5"/>
        <v>6698439372.7800007</v>
      </c>
      <c r="R82" s="21">
        <f t="shared" si="5"/>
        <v>6653627467.7800007</v>
      </c>
    </row>
    <row r="83" spans="1:18" ht="34.049999999999997" customHeight="1" x14ac:dyDescent="0.3"/>
  </sheetData>
  <autoFilter ref="A4:R4" xr:uid="{3E52EE34-0F22-4F65-9A62-777B556FA205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31 de Julio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2020-10-09T20:44:48Z</dcterms:created>
  <dcterms:modified xsi:type="dcterms:W3CDTF">2020-10-09T21:07:01Z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