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\Downloads\"/>
    </mc:Choice>
  </mc:AlternateContent>
  <xr:revisionPtr revIDLastSave="0" documentId="13_ncr:1_{CCAD9F6D-90A7-45F5-BA6A-149BBC07BF6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Ejecución a 30 de Noviembre" sheetId="1" r:id="rId1"/>
  </sheets>
  <definedNames>
    <definedName name="_xlnm._FilterDatabase" localSheetId="0" hidden="1">'Ejecución a 30 de Noviembre'!$A$4:$R$4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7" i="1" l="1"/>
  <c r="J47" i="1"/>
  <c r="K47" i="1"/>
  <c r="L47" i="1"/>
  <c r="M47" i="1"/>
  <c r="N47" i="1"/>
  <c r="O47" i="1"/>
  <c r="P47" i="1"/>
  <c r="Q47" i="1"/>
  <c r="R47" i="1"/>
  <c r="H47" i="1"/>
  <c r="H28" i="1"/>
  <c r="I28" i="1"/>
  <c r="J28" i="1"/>
  <c r="K28" i="1"/>
  <c r="L28" i="1"/>
  <c r="M28" i="1"/>
  <c r="N28" i="1"/>
  <c r="O28" i="1"/>
  <c r="P28" i="1"/>
  <c r="Q28" i="1"/>
  <c r="R28" i="1"/>
  <c r="I83" i="1"/>
  <c r="J83" i="1"/>
  <c r="K83" i="1"/>
  <c r="L83" i="1"/>
  <c r="M83" i="1"/>
  <c r="N83" i="1"/>
  <c r="O83" i="1"/>
  <c r="P83" i="1"/>
  <c r="Q83" i="1"/>
  <c r="R83" i="1"/>
  <c r="H83" i="1"/>
  <c r="I60" i="1"/>
  <c r="J60" i="1"/>
  <c r="K60" i="1"/>
  <c r="L60" i="1"/>
  <c r="M60" i="1"/>
  <c r="N60" i="1"/>
  <c r="O60" i="1"/>
  <c r="P60" i="1"/>
  <c r="Q60" i="1"/>
  <c r="R60" i="1"/>
  <c r="H60" i="1"/>
  <c r="I51" i="1"/>
  <c r="J51" i="1"/>
  <c r="K51" i="1"/>
  <c r="L51" i="1"/>
  <c r="M51" i="1"/>
  <c r="N51" i="1"/>
  <c r="O51" i="1"/>
  <c r="P51" i="1"/>
  <c r="Q51" i="1"/>
  <c r="R51" i="1"/>
  <c r="H51" i="1"/>
  <c r="I61" i="1" l="1"/>
  <c r="I84" i="1" s="1"/>
  <c r="R61" i="1"/>
  <c r="R84" i="1" s="1"/>
  <c r="H61" i="1"/>
  <c r="H84" i="1" s="1"/>
  <c r="J61" i="1"/>
  <c r="J84" i="1" s="1"/>
  <c r="Q61" i="1"/>
  <c r="Q84" i="1" s="1"/>
  <c r="P61" i="1"/>
  <c r="P84" i="1" s="1"/>
  <c r="K61" i="1"/>
  <c r="K84" i="1" s="1"/>
  <c r="O61" i="1"/>
  <c r="O84" i="1" s="1"/>
  <c r="M61" i="1"/>
  <c r="M84" i="1" s="1"/>
  <c r="N61" i="1"/>
  <c r="N84" i="1" s="1"/>
  <c r="L61" i="1"/>
  <c r="L84" i="1" s="1"/>
</calcChain>
</file>

<file path=xl/sharedStrings.xml><?xml version="1.0" encoding="utf-8"?>
<sst xmlns="http://schemas.openxmlformats.org/spreadsheetml/2006/main" count="587" uniqueCount="155">
  <si>
    <t>Año Fiscal:</t>
  </si>
  <si>
    <t/>
  </si>
  <si>
    <t>Vigencia:</t>
  </si>
  <si>
    <t>Actual</t>
  </si>
  <si>
    <t>Periodo:</t>
  </si>
  <si>
    <t>UEJ</t>
  </si>
  <si>
    <t>NOMBRE UEJ</t>
  </si>
  <si>
    <t>RUBRO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</si>
  <si>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</si>
  <si>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</si>
  <si>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</si>
  <si>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</si>
  <si>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</si>
  <si>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</si>
  <si>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</si>
  <si>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</si>
  <si>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</si>
  <si>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</si>
  <si>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</si>
  <si>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</si>
  <si>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</si>
  <si>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</si>
  <si>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</si>
  <si>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33-07-00</t>
  </si>
  <si>
    <t>INSTITUTO CARO Y CUERVO</t>
  </si>
  <si>
    <t>A-01-01-01-001-001</t>
  </si>
  <si>
    <t>Nación</t>
  </si>
  <si>
    <t>10</t>
  </si>
  <si>
    <t>CSF</t>
  </si>
  <si>
    <t>SUELDO BÁSICO</t>
  </si>
  <si>
    <t>A-01-01-01-001-003</t>
  </si>
  <si>
    <t>PRIMA TÉCNICA SALARIAL</t>
  </si>
  <si>
    <t>A-01-01-01-001-004</t>
  </si>
  <si>
    <t>SUBSIDIO DE ALIMENTACIÓN</t>
  </si>
  <si>
    <t>A-01-01-01-001-005</t>
  </si>
  <si>
    <t xml:space="preserve">AUXILIO DE TRANSPORTE </t>
  </si>
  <si>
    <t>A-01-01-01-001-006</t>
  </si>
  <si>
    <t>PRIMA DE SERVICIO</t>
  </si>
  <si>
    <t>A-01-01-01-001-007</t>
  </si>
  <si>
    <t>BONIFICACIÓN POR SERVICIOS PRESTADOS</t>
  </si>
  <si>
    <t>A-01-01-01-001-008</t>
  </si>
  <si>
    <t>HORAS EXTRAS, DOMINICALES, FESTIVOS Y RECARGOS</t>
  </si>
  <si>
    <t>A-01-01-01-001-009</t>
  </si>
  <si>
    <t>PRIMA DE NAVIDAD</t>
  </si>
  <si>
    <t>A-01-01-01-001-010</t>
  </si>
  <si>
    <t>PRIMA DE VACACIONES</t>
  </si>
  <si>
    <t>A-01-01-02-001</t>
  </si>
  <si>
    <t>PENSIONES</t>
  </si>
  <si>
    <t>A-01-01-02-002</t>
  </si>
  <si>
    <t>SALUD</t>
  </si>
  <si>
    <t>A-01-01-02-003</t>
  </si>
  <si>
    <t xml:space="preserve">AUXILIO DE CESANTÍAS </t>
  </si>
  <si>
    <t>A-01-01-02-004</t>
  </si>
  <si>
    <t>CAJAS DE COMPENSACIÓN FAMILIAR</t>
  </si>
  <si>
    <t>A-01-01-02-005</t>
  </si>
  <si>
    <t>APORTES GENERALES AL SISTEMA DE RIESGOS LABORALES</t>
  </si>
  <si>
    <t>A-01-01-02-006</t>
  </si>
  <si>
    <t>APORTES AL ICBF</t>
  </si>
  <si>
    <t>A-01-01-02-007</t>
  </si>
  <si>
    <t>APORTES AL SENA</t>
  </si>
  <si>
    <t>A-01-01-03-001-001</t>
  </si>
  <si>
    <t>SUELDO DE VACACIONES</t>
  </si>
  <si>
    <t>A-01-01-03-001-002</t>
  </si>
  <si>
    <t>Propios</t>
  </si>
  <si>
    <t>20</t>
  </si>
  <si>
    <t>INDEMNIZACIÓN POR VACACIONES</t>
  </si>
  <si>
    <t>A-01-01-03-001-003</t>
  </si>
  <si>
    <t>BONIFICACIÓN ESPECIAL DE RECREACIÓN</t>
  </si>
  <si>
    <t>A-01-01-03-002</t>
  </si>
  <si>
    <t>PRIMA TÉCNICA NO SALARIAL</t>
  </si>
  <si>
    <t>A-01-01-03-016</t>
  </si>
  <si>
    <t>PRIMA DE COORDINACIÓN</t>
  </si>
  <si>
    <t>A-01-01-03-030</t>
  </si>
  <si>
    <t>BONIFICACIÓN DE DIRECCIÓN</t>
  </si>
  <si>
    <t>A-02-02-01-002</t>
  </si>
  <si>
    <t>PRODUCTOS ALIMENTICIOS, BEBIDAS Y TABACO; TEXTILES, PRENDAS DE VESTIR Y PRODUCTOS DE CUERO</t>
  </si>
  <si>
    <t>A-02-02-01-003</t>
  </si>
  <si>
    <t>OTROS BIENES TRANSPORTABLES (EXCEPTO PRODUCTOS METÁLICOS, MAQUINARIA Y EQUIPO)</t>
  </si>
  <si>
    <t>21</t>
  </si>
  <si>
    <t>A-02-02-01-004</t>
  </si>
  <si>
    <t>PRODUCTOS METÁLICOS Y PAQUETES DE SOFTWARE</t>
  </si>
  <si>
    <t>A-02-02-02-006</t>
  </si>
  <si>
    <t>SERVICIOS DE ALOJAMIENTO; SERVICIOS DE SUMINISTRO DE COMIDAS Y BEBIDAS; SERVICIOS DE TRANSPORTE; Y SERVICIOS DE DISTRIBUCIÓN DE ELECTRICIDAD, GAS Y AGUA</t>
  </si>
  <si>
    <t>A-02-02-02-007</t>
  </si>
  <si>
    <t>SERVICIOS FINANCIEROS Y SERVICIOS CONEXOS, SERVICIOS INMOBILIARIOS Y SERVICIOS DE LEASING</t>
  </si>
  <si>
    <t>A-02-02-02-008</t>
  </si>
  <si>
    <t>SERVICIOS PRESTADOS A LAS EMPRESAS Y SERVICIOS DE PRODUCCIÓN</t>
  </si>
  <si>
    <t>A-02-02-02-009</t>
  </si>
  <si>
    <t>SERVICIOS PARA LA COMUNIDAD, SOCIALES Y PERSONALES</t>
  </si>
  <si>
    <t>A-03-04-02-012-001</t>
  </si>
  <si>
    <t>INCAPACIDADES (NO DE PENSIONES)</t>
  </si>
  <si>
    <t>A-03-04-02-012-002</t>
  </si>
  <si>
    <t>LICENCIAS DE MATERNIDAD Y PATERNIDAD (NO DE PENSIONES)</t>
  </si>
  <si>
    <t>A-08-01-02-001</t>
  </si>
  <si>
    <t>IMPUESTO PREDIAL Y SOBRETASA AMBIENTAL</t>
  </si>
  <si>
    <t>A-08-01-02-003</t>
  </si>
  <si>
    <t>IMPUESTO DE INDUSTRIA Y COMERCIO</t>
  </si>
  <si>
    <t>A-08-01-02-006</t>
  </si>
  <si>
    <t>IMPUESTO SOBRE VEHÍCULOS AUTOMOTORES</t>
  </si>
  <si>
    <t>A-08-05-01-003</t>
  </si>
  <si>
    <t>SANCIONES ADMINISTRATIVAS</t>
  </si>
  <si>
    <t>A-08-05-02</t>
  </si>
  <si>
    <t>INTERESES DE MORA</t>
  </si>
  <si>
    <t>C-3301-1603-2-0-3301043-02</t>
  </si>
  <si>
    <t>11</t>
  </si>
  <si>
    <t>ADQUISICIÓN DE BIENES Y SERVICIOS - MUSEOS ADECUADOS - INCREMENTO  DE RECURSOS FÍSICOS PARA EL APOYO ACADÉMICO Y MUSEAL DEL INSTITUTO CARO Y CUERVO  BOGOTÁ</t>
  </si>
  <si>
    <t>C-3301-1603-2-0-3301085-02</t>
  </si>
  <si>
    <t>ADQUISICIÓN DE BIENES Y SERVICIOS - SERVICIOS BIBLIOTECARIOS - INCREMENTO  DE RECURSOS FÍSICOS PARA EL APOYO ACADÉMICO Y MUSEAL DEL INSTITUTO CARO Y CUERVO  BOGOTÁ</t>
  </si>
  <si>
    <t>C-3301-1603-2-0-3301098-02</t>
  </si>
  <si>
    <t>ADQUISICIÓN DE BIENES Y SERVICIOS - SERVICIO DE ACCESO A MATERIALES DE LECTURA - INCREMENTO  DE RECURSOS FÍSICOS PARA EL APOYO ACADÉMICO Y MUSEAL DEL INSTITUTO CARO Y CUERVO  BOGOTÁ</t>
  </si>
  <si>
    <t>C-3302-1603-2-0-3302001-02</t>
  </si>
  <si>
    <t>ADQUISICIÓN DE BIENES Y SERVICIOS - DOCUMENTOS INVESTIGACIÓN - CONSOLIDACIÓN DE LAS FUNCIONES MISIONALES, FORMACIÓN, DOCENCIA Y APROPIACIÓN SOCIAL DEL CONOCIMIENTO, DEL INSTITUTO CARO Y CUERVO A NIVEL NACIONAL  BOGOTÁ, CHÍA</t>
  </si>
  <si>
    <t>C-3302-1603-2-0-3302004-02</t>
  </si>
  <si>
    <t>ADQUISICIÓN DE BIENES Y SERVICIOS - SERVICIO DE EXPOSICIONES - CONSOLIDACIÓN DE LAS FUNCIONES MISIONALES, FORMACIÓN, DOCENCIA Y APROPIACIÓN SOCIAL DEL CONOCIMIENTO, DEL INSTITUTO CARO Y CUERVO A NIVEL NACIONAL  BOGOTÁ, CHÍA</t>
  </si>
  <si>
    <t>C-3302-1603-2-0-3302066-02</t>
  </si>
  <si>
    <t>ADQUISICIÓN DE BIENES Y SERVICIOS - SERVICIOS DE EDUCACIÓN INFORMAL PARA LA PROMOCIÓN Y DIVULGACIÓN DE LA DIVERSIDAD LINGÜÍSTICA Y SUS MEDIOS DE EXPRESIÓN Y DIFUSIÓN - CONSOLIDACIÓN DE LAS FUNCIONES MISIONALES, FORMACIÓN, DOCENCIA Y APROPIACIÓN SOCIA</t>
  </si>
  <si>
    <t>C-3302-1603-2-0-3302067-02</t>
  </si>
  <si>
    <t>ADQUISICIÓN DE BIENES Y SERVICIOS - SERVICIOS DE EDUCACIÓN FORMAL DE POSGRADO - CONSOLIDACIÓN DE LAS FUNCIONES MISIONALES, FORMACIÓN, DOCENCIA Y APROPIACIÓN SOCIAL DEL CONOCIMIENTO, DEL INSTITUTO CARO Y CUERVO A NIVEL NACIONAL  BOGOTÁ, CHÍA</t>
  </si>
  <si>
    <t>C-3302-1603-2-0-3302068-02</t>
  </si>
  <si>
    <t>ADQUISICIÓN DE BIENES Y SERVICIOS - SERVICIO DE PRODUCCIÓN DE CONTENIDOS EN RADIO EMISORA VIRTUAL - CONSOLIDACIÓN DE LAS FUNCIONES MISIONALES, FORMACIÓN, DOCENCIA Y APROPIACIÓN SOCIAL DEL CONOCIMIENTO, DEL INSTITUTO CARO Y CUERVO A NIVEL NACIONAL  BO</t>
  </si>
  <si>
    <t>C-3302-1603-2-0-3302070-02</t>
  </si>
  <si>
    <t>ADQUISICIÓN DE BIENES Y SERVICIOS - SERVICIODE DIVULGACIÓN Y PUBLICACIÓN DEL PATRIMONIO CULTURAL - CONSOLIDACIÓN DE LAS FUNCIONES MISIONALES, FORMACIÓN, DOCENCIA Y APROPIACIÓN SOCIAL DEL CONOCIMIENTO, DEL INSTITUTO CARO Y CUERVO A NIVEL NACIONAL  BOG</t>
  </si>
  <si>
    <t>C-3302-1603-2-0-3302067-03</t>
  </si>
  <si>
    <t>TRANSFERENCIAS CORRIENTES - SERVICIOS DE EDUCACIÓN FORMAL DE POSGRADO - CONSOLIDACIÓN DE LAS FUNCIONES MISIONALES, FORMACIÓN, DOCENCIA Y APROPIACIÓN SOCIAL DEL CONOCIMIENTO, DEL INSTITUTO CARO Y CUERVO A NIVEL NACIONAL  BOGOTÁ, CHÍA</t>
  </si>
  <si>
    <t>C-3399-1603-4-0-3399011-02</t>
  </si>
  <si>
    <t>ADQUISICIÓN DE BIENES Y SERVICIOS - SEDES ADECUADAS - FORTALECIMIENTO DE LOS SISTEMAS DE GESTIÓN PARA LA ADECUACIÓN, PROTECCIÓN Y SALVAGUARDIA DEL PATRIMONIO CULTURAL DEL INSTITUTO CARO Y CUERVO   BOGOTÁ</t>
  </si>
  <si>
    <t>C-3399-1603-4-0-3399014-02</t>
  </si>
  <si>
    <t>ADQUISICIÓN DE BIENES Y SERVICIOS - SEDES CON REFORZAMIENTO ESTRUCTURAL - FORTALECIMIENTO DE LOS SISTEMAS DE GESTIÓN PARA LA ADECUACIÓN, PROTECCIÓN Y SALVAGUARDIA DEL PATRIMONIO CULTURAL DEL INSTITUTO CARO Y CUERVO   BOGOTÁ</t>
  </si>
  <si>
    <t>C-3399-1603-4-0-3399016-02</t>
  </si>
  <si>
    <t>ADQUISICIÓN DE BIENES Y SERVICIOS - SEDES MANTENIDAS - FORTALECIMIENTO DE LOS SISTEMAS DE GESTIÓN PARA LA ADECUACIÓN, PROTECCIÓN Y SALVAGUARDIA DEL PATRIMONIO CULTURAL DEL INSTITUTO CARO Y CUERVO   BOGOTÁ</t>
  </si>
  <si>
    <t>C-3399-1603-4-0-3399052-02</t>
  </si>
  <si>
    <t>ADQUISICIÓN DE BIENES Y SERVICIOS - SEDE CONSTRUIDA Y DOTADA - FORTALECIMIENTO DE LOS SISTEMAS DE GESTIÓN PARA LA ADECUACIÓN, PROTECCIÓN Y SALVAGUARDIA DEL PATRIMONIO CULTURAL DEL INSTITUTO CARO Y CUERVO   BOGOTÁ</t>
  </si>
  <si>
    <t>C-3399-1603-4-0-3399055-02</t>
  </si>
  <si>
    <t>ADQUISICIÓN DE BIENES Y SERVICIOS - DOCUMENTOS METODOLÓGICOS - FORTALECIMIENTO DE LOS SISTEMAS DE GESTIÓN PARA LA ADECUACIÓN, PROTECCIÓN Y SALVAGUARDIA DEL PATRIMONIO CULTURAL DEL INSTITUTO CARO Y CUERVO   BOGOTÁ</t>
  </si>
  <si>
    <t>C-3399-1603-4-0-3399056-02</t>
  </si>
  <si>
    <t>ADQUISICIÓN DE BIENES Y SERVICIOS - DOCUMENTOS DE PLANEACIÓN    - FORTALECIMIENTO DE LOS SISTEMAS DE GESTIÓN PARA LA ADECUACIÓN, PROTECCIÓN Y SALVAGUARDIA DEL PATRIMONIO CULTURAL DEL INSTITUTO CARO Y CUERVO   BOGOTÁ</t>
  </si>
  <si>
    <t>C-3399-1603-4-0-3399060-02</t>
  </si>
  <si>
    <t>ADQUISICIÓN DE BIENES Y SERVICIOS - SERVICIO DE GESTIÓN DOCUMENTAL - FORTALECIMIENTO DE LOS SISTEMAS DE GESTIÓN PARA LA ADECUACIÓN, PROTECCIÓN Y SALVAGUARDIA DEL PATRIMONIO CULTURAL DEL INSTITUTO CARO Y CUERVO   BOGOTÁ</t>
  </si>
  <si>
    <t>C-3399-1603-4-0-3399061-02</t>
  </si>
  <si>
    <t>ADQUISICIÓN DE BIENES Y SERVICIOS - SERVICIO DE IMPLEMENTACIÓN DEL SISTEMA DE GESTIÓN - FORTALECIMIENTO DE LOS SISTEMAS DE GESTIÓN PARA LA ADECUACIÓN, PROTECCIÓN Y SALVAGUARDIA DEL PATRIMONIO CULTURAL DEL INSTITUTO CARO Y CUERVO   BOGOTÁ</t>
  </si>
  <si>
    <t>A-03-10-01-001</t>
  </si>
  <si>
    <t>SENTENCIAS</t>
  </si>
  <si>
    <t>A-08-03</t>
  </si>
  <si>
    <t>A-08-04-01</t>
  </si>
  <si>
    <t>TASAS Y DERECHOS ADMINISTRATIVOS</t>
  </si>
  <si>
    <t>SSF</t>
  </si>
  <si>
    <t>CUOTA DE FISCALIZACIÓN Y AUDITAJE</t>
  </si>
  <si>
    <t>SUBTOTAL ADQUISICIÓN DE BIENES Y SERVICIOS</t>
  </si>
  <si>
    <t>SUBTOTALTOTAL GASTOS DE PERSONAL</t>
  </si>
  <si>
    <t>SUBTOTAL TRANSFERENCIAS CORRIENTES</t>
  </si>
  <si>
    <t>SUBTOTAL GASTOS POR TRIBUTOS, MULTAS, SANCIONES E INTERESES DE MORA</t>
  </si>
  <si>
    <t>TOTAL GASTO DE FUNCIONAMIENTO</t>
  </si>
  <si>
    <t>TOTAL GASTO DE INVERSIÓN</t>
  </si>
  <si>
    <t>TOTAL PRESUPUESTO</t>
  </si>
  <si>
    <t>Enero-Noviembre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</si>
</sst>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\ #,##0.00;\-&quot;$&quot;\ #,##0.00"/>
    <numFmt numFmtId="164" formatCode="[$-1240A]&quot;$&quot;\ #,##0.00;\-&quot;$&quot;\ #,##0.00"/>
  </numFmts>
  <fonts count="5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</borders>
  <cellStyleXfs count="1">
    <xf numFmtId="0" fontId="0" fillId="0" borderId="0"/>
  </cellStyleXfs>
  <cellXfs count="23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2" fillId="0" borderId="3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0" fontId="3" fillId="0" borderId="2" xfId="0" applyNumberFormat="1" applyFont="1" applyFill="1" applyBorder="1" applyAlignment="1">
      <alignment vertical="center" wrapText="1" readingOrder="1"/>
    </xf>
    <xf numFmtId="164" fontId="3" fillId="0" borderId="2" xfId="0" applyNumberFormat="1" applyFont="1" applyFill="1" applyBorder="1" applyAlignment="1">
      <alignment horizontal="right" vertical="center" wrapText="1" readingOrder="1"/>
    </xf>
    <xf numFmtId="0" fontId="3" fillId="0" borderId="2" xfId="0" applyFont="1" applyBorder="1" applyAlignment="1">
      <alignment horizontal="center" vertical="center" wrapText="1" readingOrder="1"/>
    </xf>
    <xf numFmtId="0" fontId="3" fillId="0" borderId="2" xfId="0" applyFont="1" applyBorder="1" applyAlignment="1">
      <alignment horizontal="left" vertical="center" wrapText="1" readingOrder="1"/>
    </xf>
    <xf numFmtId="0" fontId="3" fillId="0" borderId="2" xfId="0" applyFont="1" applyBorder="1" applyAlignment="1">
      <alignment vertical="center" wrapText="1" readingOrder="1"/>
    </xf>
    <xf numFmtId="164" fontId="3" fillId="0" borderId="2" xfId="0" applyNumberFormat="1" applyFont="1" applyBorder="1" applyAlignment="1">
      <alignment horizontal="right" vertical="center" wrapText="1" readingOrder="1"/>
    </xf>
    <xf numFmtId="0" fontId="4" fillId="2" borderId="2" xfId="0" applyFont="1" applyFill="1" applyBorder="1" applyAlignment="1">
      <alignment horizontal="left" vertical="center" wrapText="1" readingOrder="1"/>
    </xf>
    <xf numFmtId="164" fontId="4" fillId="2" borderId="2" xfId="0" applyNumberFormat="1" applyFont="1" applyFill="1" applyBorder="1" applyAlignment="1">
      <alignment horizontal="right" vertical="center" wrapText="1" readingOrder="1"/>
    </xf>
    <xf numFmtId="0" fontId="3" fillId="2" borderId="2" xfId="0" applyNumberFormat="1" applyFont="1" applyFill="1" applyBorder="1" applyAlignment="1">
      <alignment horizontal="center" vertical="center" wrapText="1" readingOrder="1"/>
    </xf>
    <xf numFmtId="0" fontId="3" fillId="2" borderId="2" xfId="0" applyNumberFormat="1" applyFont="1" applyFill="1" applyBorder="1" applyAlignment="1">
      <alignment horizontal="left" vertical="center" wrapText="1" readingOrder="1"/>
    </xf>
    <xf numFmtId="0" fontId="3" fillId="2" borderId="2" xfId="0" applyNumberFormat="1" applyFont="1" applyFill="1" applyBorder="1" applyAlignment="1">
      <alignment vertical="center" wrapText="1" readingOrder="1"/>
    </xf>
    <xf numFmtId="0" fontId="3" fillId="2" borderId="2" xfId="0" applyFont="1" applyFill="1" applyBorder="1" applyAlignment="1">
      <alignment horizontal="center" vertical="center" wrapText="1" readingOrder="1"/>
    </xf>
    <xf numFmtId="0" fontId="3" fillId="2" borderId="2" xfId="0" applyFont="1" applyFill="1" applyBorder="1" applyAlignment="1">
      <alignment horizontal="left" vertical="center" wrapText="1" readingOrder="1"/>
    </xf>
    <xf numFmtId="0" fontId="3" fillId="2" borderId="2" xfId="0" applyFont="1" applyFill="1" applyBorder="1" applyAlignment="1">
      <alignment vertical="center" wrapText="1" readingOrder="1"/>
    </xf>
    <xf numFmtId="7" fontId="4" fillId="2" borderId="2" xfId="0" applyNumberFormat="1" applyFont="1" applyFill="1" applyBorder="1" applyAlignment="1">
      <alignment horizontal="right" vertical="center" wrapText="1" readingOrder="1"/>
    </xf>
    <xf numFmtId="0" fontId="4" fillId="2" borderId="2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5"/>
  <sheetViews>
    <sheetView showGridLines="0" tabSelected="1" zoomScale="70" zoomScaleNormal="70" workbookViewId="0">
      <selection activeCell="A4" sqref="A4"/>
    </sheetView>
  </sheetViews>
  <sheetFormatPr baseColWidth="10" defaultRowHeight="14.4" x14ac:dyDescent="0.3"/>
  <cols>
    <col min="1" max="1" width="13.44140625" customWidth="1"/>
    <col min="2" max="2" width="26.88671875" customWidth="1"/>
    <col min="3" max="3" width="21.5546875" customWidth="1"/>
    <col min="4" max="4" width="9.6640625" customWidth="1"/>
    <col min="5" max="5" width="8.109375" customWidth="1"/>
    <col min="6" max="6" width="9.6640625" customWidth="1"/>
    <col min="7" max="7" width="27.6640625" customWidth="1"/>
    <col min="8" max="8" width="21.109375" customWidth="1"/>
    <col min="9" max="10" width="18.88671875" customWidth="1"/>
    <col min="11" max="11" width="20.77734375" customWidth="1"/>
    <col min="12" max="12" width="18.88671875" customWidth="1"/>
    <col min="13" max="13" width="19.77734375" customWidth="1"/>
    <col min="14" max="14" width="18.88671875" customWidth="1"/>
    <col min="15" max="15" width="21.5546875" customWidth="1"/>
    <col min="16" max="16" width="22.109375" customWidth="1"/>
    <col min="17" max="17" width="21.109375" customWidth="1"/>
    <col min="18" max="18" width="22.88671875" customWidth="1"/>
    <col min="19" max="19" width="0" hidden="1" customWidth="1"/>
    <col min="20" max="20" width="6.44140625" customWidth="1"/>
  </cols>
  <sheetData>
    <row r="1" spans="1:18" x14ac:dyDescent="0.3">
      <c r="A1" s="1" t="s">
        <v>0</v>
      </c>
      <c r="B1" s="2">
        <v>2019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</row>
    <row r="2" spans="1:18" x14ac:dyDescent="0.3">
      <c r="A2" s="1" t="s">
        <v>2</v>
      </c>
      <c r="B2" s="1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</row>
    <row r="3" spans="1:18" x14ac:dyDescent="0.3">
      <c r="A3" s="4" t="s">
        <v>4</v>
      </c>
      <c r="B3" s="4" t="s">
        <v>154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 t="s">
        <v>1</v>
      </c>
      <c r="R3" s="3" t="s">
        <v>1</v>
      </c>
    </row>
    <row r="4" spans="1:18" ht="28.8" customHeight="1" x14ac:dyDescent="0.3">
      <c r="A4" s="22" t="s">
        <v>5</v>
      </c>
      <c r="B4" s="22" t="s">
        <v>6</v>
      </c>
      <c r="C4" s="22" t="s">
        <v>7</v>
      </c>
      <c r="D4" s="22" t="s">
        <v>8</v>
      </c>
      <c r="E4" s="22" t="s">
        <v>9</v>
      </c>
      <c r="F4" s="22" t="s">
        <v>10</v>
      </c>
      <c r="G4" s="22" t="s">
        <v>11</v>
      </c>
      <c r="H4" s="22" t="s">
        <v>12</v>
      </c>
      <c r="I4" s="22" t="s">
        <v>13</v>
      </c>
      <c r="J4" s="22" t="s">
        <v>14</v>
      </c>
      <c r="K4" s="22" t="s">
        <v>15</v>
      </c>
      <c r="L4" s="22" t="s">
        <v>16</v>
      </c>
      <c r="M4" s="22" t="s">
        <v>17</v>
      </c>
      <c r="N4" s="22" t="s">
        <v>18</v>
      </c>
      <c r="O4" s="22" t="s">
        <v>19</v>
      </c>
      <c r="P4" s="22" t="s">
        <v>20</v>
      </c>
      <c r="Q4" s="22" t="s">
        <v>21</v>
      </c>
      <c r="R4" s="22" t="s">
        <v>22</v>
      </c>
    </row>
    <row r="5" spans="1:18" x14ac:dyDescent="0.3">
      <c r="A5" s="5" t="s">
        <v>23</v>
      </c>
      <c r="B5" s="6" t="s">
        <v>24</v>
      </c>
      <c r="C5" s="7" t="s">
        <v>25</v>
      </c>
      <c r="D5" s="5" t="s">
        <v>26</v>
      </c>
      <c r="E5" s="5" t="s">
        <v>27</v>
      </c>
      <c r="F5" s="5" t="s">
        <v>28</v>
      </c>
      <c r="G5" s="6" t="s">
        <v>29</v>
      </c>
      <c r="H5" s="8">
        <v>3085837155</v>
      </c>
      <c r="I5" s="8">
        <v>0</v>
      </c>
      <c r="J5" s="8">
        <v>18830000</v>
      </c>
      <c r="K5" s="8">
        <v>3067007155</v>
      </c>
      <c r="L5" s="8">
        <v>0</v>
      </c>
      <c r="M5" s="8">
        <v>3067007155</v>
      </c>
      <c r="N5" s="8">
        <v>0</v>
      </c>
      <c r="O5" s="8">
        <v>2752746350</v>
      </c>
      <c r="P5" s="8">
        <v>2750058415</v>
      </c>
      <c r="Q5" s="8">
        <v>2750058415</v>
      </c>
      <c r="R5" s="8">
        <v>2750058415</v>
      </c>
    </row>
    <row r="6" spans="1:18" x14ac:dyDescent="0.3">
      <c r="A6" s="5" t="s">
        <v>23</v>
      </c>
      <c r="B6" s="6" t="s">
        <v>24</v>
      </c>
      <c r="C6" s="7" t="s">
        <v>30</v>
      </c>
      <c r="D6" s="5" t="s">
        <v>26</v>
      </c>
      <c r="E6" s="5" t="s">
        <v>27</v>
      </c>
      <c r="F6" s="5" t="s">
        <v>28</v>
      </c>
      <c r="G6" s="6" t="s">
        <v>31</v>
      </c>
      <c r="H6" s="8">
        <v>13432620</v>
      </c>
      <c r="I6" s="8">
        <v>0</v>
      </c>
      <c r="J6" s="8">
        <v>0</v>
      </c>
      <c r="K6" s="8">
        <v>13432620</v>
      </c>
      <c r="L6" s="8">
        <v>0</v>
      </c>
      <c r="M6" s="8">
        <v>13432620</v>
      </c>
      <c r="N6" s="8">
        <v>0</v>
      </c>
      <c r="O6" s="8">
        <v>9151388</v>
      </c>
      <c r="P6" s="8">
        <v>9151388</v>
      </c>
      <c r="Q6" s="8">
        <v>9151388</v>
      </c>
      <c r="R6" s="8">
        <v>9151388</v>
      </c>
    </row>
    <row r="7" spans="1:18" x14ac:dyDescent="0.3">
      <c r="A7" s="5" t="s">
        <v>23</v>
      </c>
      <c r="B7" s="6" t="s">
        <v>24</v>
      </c>
      <c r="C7" s="7" t="s">
        <v>32</v>
      </c>
      <c r="D7" s="5" t="s">
        <v>26</v>
      </c>
      <c r="E7" s="5" t="s">
        <v>27</v>
      </c>
      <c r="F7" s="5" t="s">
        <v>28</v>
      </c>
      <c r="G7" s="6" t="s">
        <v>33</v>
      </c>
      <c r="H7" s="8">
        <v>29603640</v>
      </c>
      <c r="I7" s="8">
        <v>0</v>
      </c>
      <c r="J7" s="8">
        <v>0</v>
      </c>
      <c r="K7" s="8">
        <v>29603640</v>
      </c>
      <c r="L7" s="8">
        <v>0</v>
      </c>
      <c r="M7" s="8">
        <v>29603640</v>
      </c>
      <c r="N7" s="8">
        <v>0</v>
      </c>
      <c r="O7" s="8">
        <v>25052514</v>
      </c>
      <c r="P7" s="8">
        <v>25052514</v>
      </c>
      <c r="Q7" s="8">
        <v>25052514</v>
      </c>
      <c r="R7" s="8">
        <v>25052514</v>
      </c>
    </row>
    <row r="8" spans="1:18" x14ac:dyDescent="0.3">
      <c r="A8" s="5" t="s">
        <v>23</v>
      </c>
      <c r="B8" s="6" t="s">
        <v>24</v>
      </c>
      <c r="C8" s="7" t="s">
        <v>34</v>
      </c>
      <c r="D8" s="5" t="s">
        <v>26</v>
      </c>
      <c r="E8" s="5" t="s">
        <v>27</v>
      </c>
      <c r="F8" s="5" t="s">
        <v>28</v>
      </c>
      <c r="G8" s="6" t="s">
        <v>35</v>
      </c>
      <c r="H8" s="8">
        <v>38107152</v>
      </c>
      <c r="I8" s="8">
        <v>0</v>
      </c>
      <c r="J8" s="8">
        <v>0</v>
      </c>
      <c r="K8" s="8">
        <v>38107152</v>
      </c>
      <c r="L8" s="8">
        <v>0</v>
      </c>
      <c r="M8" s="8">
        <v>38107152</v>
      </c>
      <c r="N8" s="8">
        <v>0</v>
      </c>
      <c r="O8" s="8">
        <v>33847284</v>
      </c>
      <c r="P8" s="8">
        <v>33847284</v>
      </c>
      <c r="Q8" s="8">
        <v>33847284</v>
      </c>
      <c r="R8" s="8">
        <v>33847284</v>
      </c>
    </row>
    <row r="9" spans="1:18" x14ac:dyDescent="0.3">
      <c r="A9" s="5" t="s">
        <v>23</v>
      </c>
      <c r="B9" s="6" t="s">
        <v>24</v>
      </c>
      <c r="C9" s="7" t="s">
        <v>36</v>
      </c>
      <c r="D9" s="5" t="s">
        <v>26</v>
      </c>
      <c r="E9" s="5" t="s">
        <v>27</v>
      </c>
      <c r="F9" s="5" t="s">
        <v>28</v>
      </c>
      <c r="G9" s="6" t="s">
        <v>37</v>
      </c>
      <c r="H9" s="8">
        <v>139112994</v>
      </c>
      <c r="I9" s="8">
        <v>0</v>
      </c>
      <c r="J9" s="8">
        <v>1817903</v>
      </c>
      <c r="K9" s="8">
        <v>137295091</v>
      </c>
      <c r="L9" s="8">
        <v>0</v>
      </c>
      <c r="M9" s="8">
        <v>137295091</v>
      </c>
      <c r="N9" s="8">
        <v>0</v>
      </c>
      <c r="O9" s="8">
        <v>135620953</v>
      </c>
      <c r="P9" s="8">
        <v>135620953</v>
      </c>
      <c r="Q9" s="8">
        <v>135620953</v>
      </c>
      <c r="R9" s="8">
        <v>135620953</v>
      </c>
    </row>
    <row r="10" spans="1:18" ht="20.399999999999999" x14ac:dyDescent="0.3">
      <c r="A10" s="5" t="s">
        <v>23</v>
      </c>
      <c r="B10" s="6" t="s">
        <v>24</v>
      </c>
      <c r="C10" s="7" t="s">
        <v>38</v>
      </c>
      <c r="D10" s="5" t="s">
        <v>26</v>
      </c>
      <c r="E10" s="5" t="s">
        <v>27</v>
      </c>
      <c r="F10" s="5" t="s">
        <v>28</v>
      </c>
      <c r="G10" s="6" t="s">
        <v>39</v>
      </c>
      <c r="H10" s="8">
        <v>98670665</v>
      </c>
      <c r="I10" s="8">
        <v>0</v>
      </c>
      <c r="J10" s="8">
        <v>1576060</v>
      </c>
      <c r="K10" s="8">
        <v>97094605</v>
      </c>
      <c r="L10" s="8">
        <v>0</v>
      </c>
      <c r="M10" s="8">
        <v>97094605</v>
      </c>
      <c r="N10" s="8">
        <v>0</v>
      </c>
      <c r="O10" s="8">
        <v>89183971</v>
      </c>
      <c r="P10" s="8">
        <v>89183971</v>
      </c>
      <c r="Q10" s="8">
        <v>89183971</v>
      </c>
      <c r="R10" s="8">
        <v>89183971</v>
      </c>
    </row>
    <row r="11" spans="1:18" ht="20.399999999999999" x14ac:dyDescent="0.3">
      <c r="A11" s="5" t="s">
        <v>23</v>
      </c>
      <c r="B11" s="6" t="s">
        <v>24</v>
      </c>
      <c r="C11" s="7" t="s">
        <v>40</v>
      </c>
      <c r="D11" s="5" t="s">
        <v>26</v>
      </c>
      <c r="E11" s="5" t="s">
        <v>27</v>
      </c>
      <c r="F11" s="5" t="s">
        <v>28</v>
      </c>
      <c r="G11" s="6" t="s">
        <v>41</v>
      </c>
      <c r="H11" s="8">
        <v>10000000</v>
      </c>
      <c r="I11" s="8">
        <v>4048892</v>
      </c>
      <c r="J11" s="8">
        <v>0</v>
      </c>
      <c r="K11" s="8">
        <v>14048892</v>
      </c>
      <c r="L11" s="8">
        <v>0</v>
      </c>
      <c r="M11" s="8">
        <v>14048892</v>
      </c>
      <c r="N11" s="8">
        <v>0</v>
      </c>
      <c r="O11" s="8">
        <v>14048892</v>
      </c>
      <c r="P11" s="8">
        <v>14048892</v>
      </c>
      <c r="Q11" s="8">
        <v>14048892</v>
      </c>
      <c r="R11" s="8">
        <v>14048892</v>
      </c>
    </row>
    <row r="12" spans="1:18" x14ac:dyDescent="0.3">
      <c r="A12" s="5" t="s">
        <v>23</v>
      </c>
      <c r="B12" s="6" t="s">
        <v>24</v>
      </c>
      <c r="C12" s="7" t="s">
        <v>42</v>
      </c>
      <c r="D12" s="5" t="s">
        <v>26</v>
      </c>
      <c r="E12" s="5" t="s">
        <v>27</v>
      </c>
      <c r="F12" s="5" t="s">
        <v>28</v>
      </c>
      <c r="G12" s="6" t="s">
        <v>43</v>
      </c>
      <c r="H12" s="8">
        <v>239700530</v>
      </c>
      <c r="I12" s="8">
        <v>0</v>
      </c>
      <c r="J12" s="8">
        <v>37884613</v>
      </c>
      <c r="K12" s="8">
        <v>201815917</v>
      </c>
      <c r="L12" s="8">
        <v>0</v>
      </c>
      <c r="M12" s="8">
        <v>201815917</v>
      </c>
      <c r="N12" s="8">
        <v>0</v>
      </c>
      <c r="O12" s="8">
        <v>10114051</v>
      </c>
      <c r="P12" s="8">
        <v>10114051</v>
      </c>
      <c r="Q12" s="8">
        <v>10114051</v>
      </c>
      <c r="R12" s="8">
        <v>10114051</v>
      </c>
    </row>
    <row r="13" spans="1:18" x14ac:dyDescent="0.3">
      <c r="A13" s="5" t="s">
        <v>23</v>
      </c>
      <c r="B13" s="6" t="s">
        <v>24</v>
      </c>
      <c r="C13" s="7" t="s">
        <v>44</v>
      </c>
      <c r="D13" s="5" t="s">
        <v>26</v>
      </c>
      <c r="E13" s="5" t="s">
        <v>27</v>
      </c>
      <c r="F13" s="5" t="s">
        <v>28</v>
      </c>
      <c r="G13" s="6" t="s">
        <v>45</v>
      </c>
      <c r="H13" s="8">
        <v>194535244</v>
      </c>
      <c r="I13" s="8">
        <v>0</v>
      </c>
      <c r="J13" s="8">
        <v>654929</v>
      </c>
      <c r="K13" s="8">
        <v>193880315</v>
      </c>
      <c r="L13" s="8">
        <v>0</v>
      </c>
      <c r="M13" s="8">
        <v>193880315</v>
      </c>
      <c r="N13" s="8">
        <v>0</v>
      </c>
      <c r="O13" s="8">
        <v>139346975</v>
      </c>
      <c r="P13" s="8">
        <v>139346975</v>
      </c>
      <c r="Q13" s="8">
        <v>139346975</v>
      </c>
      <c r="R13" s="8">
        <v>139346975</v>
      </c>
    </row>
    <row r="14" spans="1:18" x14ac:dyDescent="0.3">
      <c r="A14" s="5" t="s">
        <v>23</v>
      </c>
      <c r="B14" s="6" t="s">
        <v>24</v>
      </c>
      <c r="C14" s="7" t="s">
        <v>46</v>
      </c>
      <c r="D14" s="5" t="s">
        <v>26</v>
      </c>
      <c r="E14" s="5" t="s">
        <v>27</v>
      </c>
      <c r="F14" s="5" t="s">
        <v>28</v>
      </c>
      <c r="G14" s="6" t="s">
        <v>47</v>
      </c>
      <c r="H14" s="8">
        <v>394366306</v>
      </c>
      <c r="I14" s="8">
        <v>2000000</v>
      </c>
      <c r="J14" s="8">
        <v>0</v>
      </c>
      <c r="K14" s="8">
        <v>396366306</v>
      </c>
      <c r="L14" s="8">
        <v>0</v>
      </c>
      <c r="M14" s="8">
        <v>396366306</v>
      </c>
      <c r="N14" s="8">
        <v>0</v>
      </c>
      <c r="O14" s="8">
        <v>374373922</v>
      </c>
      <c r="P14" s="8">
        <v>359624748</v>
      </c>
      <c r="Q14" s="8">
        <v>359624748</v>
      </c>
      <c r="R14" s="8">
        <v>359624748</v>
      </c>
    </row>
    <row r="15" spans="1:18" x14ac:dyDescent="0.3">
      <c r="A15" s="5" t="s">
        <v>23</v>
      </c>
      <c r="B15" s="6" t="s">
        <v>24</v>
      </c>
      <c r="C15" s="7" t="s">
        <v>48</v>
      </c>
      <c r="D15" s="5" t="s">
        <v>26</v>
      </c>
      <c r="E15" s="5" t="s">
        <v>27</v>
      </c>
      <c r="F15" s="5" t="s">
        <v>28</v>
      </c>
      <c r="G15" s="6" t="s">
        <v>49</v>
      </c>
      <c r="H15" s="8">
        <v>274729736</v>
      </c>
      <c r="I15" s="8">
        <v>6000000</v>
      </c>
      <c r="J15" s="8">
        <v>0</v>
      </c>
      <c r="K15" s="8">
        <v>280729736</v>
      </c>
      <c r="L15" s="8">
        <v>0</v>
      </c>
      <c r="M15" s="8">
        <v>280729736</v>
      </c>
      <c r="N15" s="8">
        <v>0</v>
      </c>
      <c r="O15" s="8">
        <v>271963308</v>
      </c>
      <c r="P15" s="8">
        <v>258217249</v>
      </c>
      <c r="Q15" s="8">
        <v>258217249</v>
      </c>
      <c r="R15" s="8">
        <v>258217249</v>
      </c>
    </row>
    <row r="16" spans="1:18" x14ac:dyDescent="0.3">
      <c r="A16" s="5" t="s">
        <v>23</v>
      </c>
      <c r="B16" s="6" t="s">
        <v>24</v>
      </c>
      <c r="C16" s="7" t="s">
        <v>50</v>
      </c>
      <c r="D16" s="5" t="s">
        <v>26</v>
      </c>
      <c r="E16" s="5" t="s">
        <v>27</v>
      </c>
      <c r="F16" s="5" t="s">
        <v>28</v>
      </c>
      <c r="G16" s="6" t="s">
        <v>51</v>
      </c>
      <c r="H16" s="8">
        <v>309894420</v>
      </c>
      <c r="I16" s="8">
        <v>0</v>
      </c>
      <c r="J16" s="8">
        <v>0</v>
      </c>
      <c r="K16" s="8">
        <v>309894420</v>
      </c>
      <c r="L16" s="8">
        <v>0</v>
      </c>
      <c r="M16" s="8">
        <v>309894420</v>
      </c>
      <c r="N16" s="8">
        <v>0</v>
      </c>
      <c r="O16" s="8">
        <v>259513596</v>
      </c>
      <c r="P16" s="8">
        <v>259513596</v>
      </c>
      <c r="Q16" s="8">
        <v>259513596</v>
      </c>
      <c r="R16" s="8">
        <v>259513596</v>
      </c>
    </row>
    <row r="17" spans="1:18" x14ac:dyDescent="0.3">
      <c r="A17" s="5" t="s">
        <v>23</v>
      </c>
      <c r="B17" s="6" t="s">
        <v>24</v>
      </c>
      <c r="C17" s="7" t="s">
        <v>52</v>
      </c>
      <c r="D17" s="5" t="s">
        <v>26</v>
      </c>
      <c r="E17" s="5" t="s">
        <v>27</v>
      </c>
      <c r="F17" s="5" t="s">
        <v>28</v>
      </c>
      <c r="G17" s="6" t="s">
        <v>53</v>
      </c>
      <c r="H17" s="8">
        <v>137636872</v>
      </c>
      <c r="I17" s="8">
        <v>0</v>
      </c>
      <c r="J17" s="8">
        <v>0</v>
      </c>
      <c r="K17" s="8">
        <v>137636872</v>
      </c>
      <c r="L17" s="8">
        <v>0</v>
      </c>
      <c r="M17" s="8">
        <v>137636872</v>
      </c>
      <c r="N17" s="8">
        <v>0</v>
      </c>
      <c r="O17" s="8">
        <v>136106200</v>
      </c>
      <c r="P17" s="8">
        <v>136106200</v>
      </c>
      <c r="Q17" s="8">
        <v>136106200</v>
      </c>
      <c r="R17" s="8">
        <v>136106200</v>
      </c>
    </row>
    <row r="18" spans="1:18" ht="20.399999999999999" x14ac:dyDescent="0.3">
      <c r="A18" s="5" t="s">
        <v>23</v>
      </c>
      <c r="B18" s="6" t="s">
        <v>24</v>
      </c>
      <c r="C18" s="7" t="s">
        <v>54</v>
      </c>
      <c r="D18" s="5" t="s">
        <v>26</v>
      </c>
      <c r="E18" s="5" t="s">
        <v>27</v>
      </c>
      <c r="F18" s="5" t="s">
        <v>28</v>
      </c>
      <c r="G18" s="6" t="s">
        <v>55</v>
      </c>
      <c r="H18" s="8">
        <v>33326577</v>
      </c>
      <c r="I18" s="8">
        <v>0</v>
      </c>
      <c r="J18" s="8">
        <v>0</v>
      </c>
      <c r="K18" s="8">
        <v>33326577</v>
      </c>
      <c r="L18" s="8">
        <v>0</v>
      </c>
      <c r="M18" s="8">
        <v>33326577</v>
      </c>
      <c r="N18" s="8">
        <v>0</v>
      </c>
      <c r="O18" s="8">
        <v>27367500</v>
      </c>
      <c r="P18" s="8">
        <v>27367500</v>
      </c>
      <c r="Q18" s="8">
        <v>27367500</v>
      </c>
      <c r="R18" s="8">
        <v>27367500</v>
      </c>
    </row>
    <row r="19" spans="1:18" x14ac:dyDescent="0.3">
      <c r="A19" s="5" t="s">
        <v>23</v>
      </c>
      <c r="B19" s="6" t="s">
        <v>24</v>
      </c>
      <c r="C19" s="7" t="s">
        <v>56</v>
      </c>
      <c r="D19" s="5" t="s">
        <v>26</v>
      </c>
      <c r="E19" s="5" t="s">
        <v>27</v>
      </c>
      <c r="F19" s="5" t="s">
        <v>28</v>
      </c>
      <c r="G19" s="6" t="s">
        <v>57</v>
      </c>
      <c r="H19" s="8">
        <v>103227654</v>
      </c>
      <c r="I19" s="8">
        <v>2500000</v>
      </c>
      <c r="J19" s="8">
        <v>0</v>
      </c>
      <c r="K19" s="8">
        <v>105727654</v>
      </c>
      <c r="L19" s="8">
        <v>0</v>
      </c>
      <c r="M19" s="8">
        <v>105727654</v>
      </c>
      <c r="N19" s="8">
        <v>0</v>
      </c>
      <c r="O19" s="8">
        <v>102099700</v>
      </c>
      <c r="P19" s="8">
        <v>102099700</v>
      </c>
      <c r="Q19" s="8">
        <v>102099700</v>
      </c>
      <c r="R19" s="8">
        <v>102099700</v>
      </c>
    </row>
    <row r="20" spans="1:18" x14ac:dyDescent="0.3">
      <c r="A20" s="5" t="s">
        <v>23</v>
      </c>
      <c r="B20" s="6" t="s">
        <v>24</v>
      </c>
      <c r="C20" s="7" t="s">
        <v>58</v>
      </c>
      <c r="D20" s="5" t="s">
        <v>26</v>
      </c>
      <c r="E20" s="5" t="s">
        <v>27</v>
      </c>
      <c r="F20" s="5" t="s">
        <v>28</v>
      </c>
      <c r="G20" s="6" t="s">
        <v>59</v>
      </c>
      <c r="H20" s="8">
        <v>68818435</v>
      </c>
      <c r="I20" s="8">
        <v>4500000</v>
      </c>
      <c r="J20" s="8">
        <v>0</v>
      </c>
      <c r="K20" s="8">
        <v>73318435</v>
      </c>
      <c r="L20" s="8">
        <v>0</v>
      </c>
      <c r="M20" s="8">
        <v>73318435</v>
      </c>
      <c r="N20" s="8">
        <v>0</v>
      </c>
      <c r="O20" s="8">
        <v>68089600</v>
      </c>
      <c r="P20" s="8">
        <v>68089600</v>
      </c>
      <c r="Q20" s="8">
        <v>68089600</v>
      </c>
      <c r="R20" s="8">
        <v>68089600</v>
      </c>
    </row>
    <row r="21" spans="1:18" x14ac:dyDescent="0.3">
      <c r="A21" s="5" t="s">
        <v>23</v>
      </c>
      <c r="B21" s="6" t="s">
        <v>24</v>
      </c>
      <c r="C21" s="7" t="s">
        <v>60</v>
      </c>
      <c r="D21" s="5" t="s">
        <v>26</v>
      </c>
      <c r="E21" s="5" t="s">
        <v>27</v>
      </c>
      <c r="F21" s="5" t="s">
        <v>28</v>
      </c>
      <c r="G21" s="6" t="s">
        <v>61</v>
      </c>
      <c r="H21" s="8">
        <v>100000000</v>
      </c>
      <c r="I21" s="8">
        <v>108632276</v>
      </c>
      <c r="J21" s="8">
        <v>3510881</v>
      </c>
      <c r="K21" s="8">
        <v>205121395</v>
      </c>
      <c r="L21" s="8">
        <v>0</v>
      </c>
      <c r="M21" s="8">
        <v>205121395</v>
      </c>
      <c r="N21" s="8">
        <v>0</v>
      </c>
      <c r="O21" s="8">
        <v>188958973</v>
      </c>
      <c r="P21" s="8">
        <v>188958973</v>
      </c>
      <c r="Q21" s="8">
        <v>188958973</v>
      </c>
      <c r="R21" s="8">
        <v>188958973</v>
      </c>
    </row>
    <row r="22" spans="1:18" x14ac:dyDescent="0.3">
      <c r="A22" s="9" t="s">
        <v>23</v>
      </c>
      <c r="B22" s="10" t="s">
        <v>24</v>
      </c>
      <c r="C22" s="11" t="s">
        <v>62</v>
      </c>
      <c r="D22" s="9" t="s">
        <v>26</v>
      </c>
      <c r="E22" s="9" t="s">
        <v>27</v>
      </c>
      <c r="F22" s="9" t="s">
        <v>28</v>
      </c>
      <c r="G22" s="10" t="s">
        <v>65</v>
      </c>
      <c r="H22" s="8">
        <v>0</v>
      </c>
      <c r="I22" s="8">
        <v>8000000</v>
      </c>
      <c r="J22" s="8">
        <v>52501</v>
      </c>
      <c r="K22" s="8">
        <v>7947499</v>
      </c>
      <c r="L22" s="8">
        <v>0</v>
      </c>
      <c r="M22" s="8">
        <v>7947499</v>
      </c>
      <c r="N22" s="8">
        <v>0</v>
      </c>
      <c r="O22" s="8">
        <v>6783257</v>
      </c>
      <c r="P22" s="8">
        <v>6783257</v>
      </c>
      <c r="Q22" s="8">
        <v>6783257</v>
      </c>
      <c r="R22" s="8">
        <v>6783257</v>
      </c>
    </row>
    <row r="23" spans="1:18" x14ac:dyDescent="0.3">
      <c r="A23" s="5" t="s">
        <v>23</v>
      </c>
      <c r="B23" s="6" t="s">
        <v>24</v>
      </c>
      <c r="C23" s="7" t="s">
        <v>62</v>
      </c>
      <c r="D23" s="5" t="s">
        <v>63</v>
      </c>
      <c r="E23" s="5" t="s">
        <v>64</v>
      </c>
      <c r="F23" s="5" t="s">
        <v>28</v>
      </c>
      <c r="G23" s="6" t="s">
        <v>65</v>
      </c>
      <c r="H23" s="8">
        <v>21600000</v>
      </c>
      <c r="I23" s="8">
        <v>0</v>
      </c>
      <c r="J23" s="8">
        <v>0</v>
      </c>
      <c r="K23" s="8">
        <v>21600000</v>
      </c>
      <c r="L23" s="8">
        <v>0</v>
      </c>
      <c r="M23" s="8">
        <v>21600000</v>
      </c>
      <c r="N23" s="8">
        <v>0</v>
      </c>
      <c r="O23" s="8">
        <v>21126642</v>
      </c>
      <c r="P23" s="8">
        <v>21126642</v>
      </c>
      <c r="Q23" s="8">
        <v>21126642</v>
      </c>
      <c r="R23" s="8">
        <v>21126642</v>
      </c>
    </row>
    <row r="24" spans="1:18" ht="20.399999999999999" x14ac:dyDescent="0.3">
      <c r="A24" s="5" t="s">
        <v>23</v>
      </c>
      <c r="B24" s="6" t="s">
        <v>24</v>
      </c>
      <c r="C24" s="7" t="s">
        <v>66</v>
      </c>
      <c r="D24" s="5" t="s">
        <v>26</v>
      </c>
      <c r="E24" s="5" t="s">
        <v>27</v>
      </c>
      <c r="F24" s="5" t="s">
        <v>28</v>
      </c>
      <c r="G24" s="6" t="s">
        <v>67</v>
      </c>
      <c r="H24" s="8">
        <v>13212117</v>
      </c>
      <c r="I24" s="8">
        <v>7791761</v>
      </c>
      <c r="J24" s="8">
        <v>2697021</v>
      </c>
      <c r="K24" s="8">
        <v>18306857</v>
      </c>
      <c r="L24" s="8">
        <v>0</v>
      </c>
      <c r="M24" s="8">
        <v>18306857</v>
      </c>
      <c r="N24" s="8">
        <v>0</v>
      </c>
      <c r="O24" s="8">
        <v>17076171</v>
      </c>
      <c r="P24" s="8">
        <v>17076171</v>
      </c>
      <c r="Q24" s="8">
        <v>17076171</v>
      </c>
      <c r="R24" s="8">
        <v>17076171</v>
      </c>
    </row>
    <row r="25" spans="1:18" x14ac:dyDescent="0.3">
      <c r="A25" s="5" t="s">
        <v>23</v>
      </c>
      <c r="B25" s="6" t="s">
        <v>24</v>
      </c>
      <c r="C25" s="7" t="s">
        <v>68</v>
      </c>
      <c r="D25" s="5" t="s">
        <v>26</v>
      </c>
      <c r="E25" s="5" t="s">
        <v>27</v>
      </c>
      <c r="F25" s="5" t="s">
        <v>28</v>
      </c>
      <c r="G25" s="6" t="s">
        <v>69</v>
      </c>
      <c r="H25" s="8">
        <v>68051457</v>
      </c>
      <c r="I25" s="8">
        <v>87513340</v>
      </c>
      <c r="J25" s="8">
        <v>7653964</v>
      </c>
      <c r="K25" s="8">
        <v>147910833</v>
      </c>
      <c r="L25" s="8">
        <v>0</v>
      </c>
      <c r="M25" s="8">
        <v>147910833</v>
      </c>
      <c r="N25" s="8">
        <v>0</v>
      </c>
      <c r="O25" s="8">
        <v>134495478</v>
      </c>
      <c r="P25" s="8">
        <v>134495478</v>
      </c>
      <c r="Q25" s="8">
        <v>134495478</v>
      </c>
      <c r="R25" s="8">
        <v>134495478</v>
      </c>
    </row>
    <row r="26" spans="1:18" x14ac:dyDescent="0.3">
      <c r="A26" s="5" t="s">
        <v>23</v>
      </c>
      <c r="B26" s="6" t="s">
        <v>24</v>
      </c>
      <c r="C26" s="7" t="s">
        <v>70</v>
      </c>
      <c r="D26" s="5" t="s">
        <v>26</v>
      </c>
      <c r="E26" s="5" t="s">
        <v>27</v>
      </c>
      <c r="F26" s="5" t="s">
        <v>28</v>
      </c>
      <c r="G26" s="6" t="s">
        <v>71</v>
      </c>
      <c r="H26" s="8">
        <v>88507582</v>
      </c>
      <c r="I26" s="8">
        <v>23472979</v>
      </c>
      <c r="J26" s="8">
        <v>24035210</v>
      </c>
      <c r="K26" s="8">
        <v>87945351</v>
      </c>
      <c r="L26" s="8">
        <v>0</v>
      </c>
      <c r="M26" s="8">
        <v>87945351</v>
      </c>
      <c r="N26" s="8">
        <v>0</v>
      </c>
      <c r="O26" s="8">
        <v>78913769</v>
      </c>
      <c r="P26" s="8">
        <v>78913769</v>
      </c>
      <c r="Q26" s="8">
        <v>78913769</v>
      </c>
      <c r="R26" s="8">
        <v>78913769</v>
      </c>
    </row>
    <row r="27" spans="1:18" x14ac:dyDescent="0.3">
      <c r="A27" s="5" t="s">
        <v>23</v>
      </c>
      <c r="B27" s="6" t="s">
        <v>24</v>
      </c>
      <c r="C27" s="7" t="s">
        <v>72</v>
      </c>
      <c r="D27" s="5" t="s">
        <v>26</v>
      </c>
      <c r="E27" s="5" t="s">
        <v>27</v>
      </c>
      <c r="F27" s="5" t="s">
        <v>28</v>
      </c>
      <c r="G27" s="6" t="s">
        <v>73</v>
      </c>
      <c r="H27" s="8">
        <v>47228844</v>
      </c>
      <c r="I27" s="8">
        <v>14115281</v>
      </c>
      <c r="J27" s="8">
        <v>25691447</v>
      </c>
      <c r="K27" s="8">
        <v>35652678</v>
      </c>
      <c r="L27" s="8">
        <v>0</v>
      </c>
      <c r="M27" s="8">
        <v>35652678</v>
      </c>
      <c r="N27" s="8">
        <v>0</v>
      </c>
      <c r="O27" s="8">
        <v>26891585</v>
      </c>
      <c r="P27" s="8">
        <v>26891585</v>
      </c>
      <c r="Q27" s="8">
        <v>26891585</v>
      </c>
      <c r="R27" s="8">
        <v>26891585</v>
      </c>
    </row>
    <row r="28" spans="1:18" ht="31.2" x14ac:dyDescent="0.3">
      <c r="A28" s="15"/>
      <c r="B28" s="16"/>
      <c r="C28" s="17"/>
      <c r="D28" s="15"/>
      <c r="E28" s="15"/>
      <c r="F28" s="15"/>
      <c r="G28" s="13" t="s">
        <v>148</v>
      </c>
      <c r="H28" s="14">
        <f>+SUM(H5:H27)</f>
        <v>5509600000</v>
      </c>
      <c r="I28" s="14">
        <f>+SUM(I5:I27)</f>
        <v>268574529</v>
      </c>
      <c r="J28" s="14">
        <f>+SUM(J5:J27)</f>
        <v>124404529</v>
      </c>
      <c r="K28" s="14">
        <f>+SUM(K5:K27)</f>
        <v>5653770000</v>
      </c>
      <c r="L28" s="14">
        <f>+SUM(L5:L27)</f>
        <v>0</v>
      </c>
      <c r="M28" s="14">
        <f>+SUM(M5:M27)</f>
        <v>5653770000</v>
      </c>
      <c r="N28" s="14">
        <f>+SUM(N5:N27)</f>
        <v>0</v>
      </c>
      <c r="O28" s="14">
        <f>+SUM(O5:O27)</f>
        <v>4922872079</v>
      </c>
      <c r="P28" s="14">
        <f>+SUM(P5:P27)</f>
        <v>4891688911</v>
      </c>
      <c r="Q28" s="14">
        <f>+SUM(Q5:Q27)</f>
        <v>4891688911</v>
      </c>
      <c r="R28" s="14">
        <f>+SUM(R5:R27)</f>
        <v>4891688911</v>
      </c>
    </row>
    <row r="29" spans="1:18" ht="30.6" x14ac:dyDescent="0.3">
      <c r="A29" s="5" t="s">
        <v>23</v>
      </c>
      <c r="B29" s="6" t="s">
        <v>24</v>
      </c>
      <c r="C29" s="7" t="s">
        <v>74</v>
      </c>
      <c r="D29" s="5" t="s">
        <v>26</v>
      </c>
      <c r="E29" s="5" t="s">
        <v>27</v>
      </c>
      <c r="F29" s="5" t="s">
        <v>28</v>
      </c>
      <c r="G29" s="6" t="s">
        <v>75</v>
      </c>
      <c r="H29" s="8">
        <v>2530000</v>
      </c>
      <c r="I29" s="8">
        <v>12856097</v>
      </c>
      <c r="J29" s="8">
        <v>1980014</v>
      </c>
      <c r="K29" s="8">
        <v>13406083</v>
      </c>
      <c r="L29" s="8">
        <v>0</v>
      </c>
      <c r="M29" s="8">
        <v>13114823</v>
      </c>
      <c r="N29" s="8">
        <v>291260</v>
      </c>
      <c r="O29" s="8">
        <v>13014423</v>
      </c>
      <c r="P29" s="8">
        <v>179340</v>
      </c>
      <c r="Q29" s="8">
        <v>179340</v>
      </c>
      <c r="R29" s="8">
        <v>179340</v>
      </c>
    </row>
    <row r="30" spans="1:18" ht="30.6" x14ac:dyDescent="0.3">
      <c r="A30" s="5" t="s">
        <v>23</v>
      </c>
      <c r="B30" s="6" t="s">
        <v>24</v>
      </c>
      <c r="C30" s="7" t="s">
        <v>74</v>
      </c>
      <c r="D30" s="5" t="s">
        <v>63</v>
      </c>
      <c r="E30" s="5" t="s">
        <v>64</v>
      </c>
      <c r="F30" s="5" t="s">
        <v>28</v>
      </c>
      <c r="G30" s="6" t="s">
        <v>75</v>
      </c>
      <c r="H30" s="8">
        <v>35000000</v>
      </c>
      <c r="I30" s="8">
        <v>4060700</v>
      </c>
      <c r="J30" s="8">
        <v>6277102.9299999997</v>
      </c>
      <c r="K30" s="8">
        <v>32783597.07</v>
      </c>
      <c r="L30" s="8">
        <v>0</v>
      </c>
      <c r="M30" s="8">
        <v>31356561</v>
      </c>
      <c r="N30" s="8">
        <v>1427036.07</v>
      </c>
      <c r="O30" s="8">
        <v>31356561</v>
      </c>
      <c r="P30" s="8">
        <v>12327644</v>
      </c>
      <c r="Q30" s="8">
        <v>12327644</v>
      </c>
      <c r="R30" s="8">
        <v>12327644</v>
      </c>
    </row>
    <row r="31" spans="1:18" ht="30.6" x14ac:dyDescent="0.3">
      <c r="A31" s="5" t="s">
        <v>23</v>
      </c>
      <c r="B31" s="6" t="s">
        <v>24</v>
      </c>
      <c r="C31" s="7" t="s">
        <v>76</v>
      </c>
      <c r="D31" s="5" t="s">
        <v>26</v>
      </c>
      <c r="E31" s="5" t="s">
        <v>27</v>
      </c>
      <c r="F31" s="5" t="s">
        <v>28</v>
      </c>
      <c r="G31" s="6" t="s">
        <v>77</v>
      </c>
      <c r="H31" s="8">
        <v>11150000</v>
      </c>
      <c r="I31" s="8">
        <v>3379579</v>
      </c>
      <c r="J31" s="8">
        <v>0</v>
      </c>
      <c r="K31" s="8">
        <v>14529579</v>
      </c>
      <c r="L31" s="8">
        <v>0</v>
      </c>
      <c r="M31" s="8">
        <v>9442325</v>
      </c>
      <c r="N31" s="8">
        <v>5087254</v>
      </c>
      <c r="O31" s="8">
        <v>9019725</v>
      </c>
      <c r="P31" s="8">
        <v>9019725</v>
      </c>
      <c r="Q31" s="8">
        <v>9019725</v>
      </c>
      <c r="R31" s="8">
        <v>9019725</v>
      </c>
    </row>
    <row r="32" spans="1:18" ht="30.6" x14ac:dyDescent="0.3">
      <c r="A32" s="5" t="s">
        <v>23</v>
      </c>
      <c r="B32" s="6" t="s">
        <v>24</v>
      </c>
      <c r="C32" s="7" t="s">
        <v>76</v>
      </c>
      <c r="D32" s="5" t="s">
        <v>63</v>
      </c>
      <c r="E32" s="5" t="s">
        <v>64</v>
      </c>
      <c r="F32" s="5" t="s">
        <v>28</v>
      </c>
      <c r="G32" s="6" t="s">
        <v>77</v>
      </c>
      <c r="H32" s="8">
        <v>14000000</v>
      </c>
      <c r="I32" s="8">
        <v>474133</v>
      </c>
      <c r="J32" s="8">
        <v>0</v>
      </c>
      <c r="K32" s="8">
        <v>14474133</v>
      </c>
      <c r="L32" s="8">
        <v>0</v>
      </c>
      <c r="M32" s="8">
        <v>14000000</v>
      </c>
      <c r="N32" s="8">
        <v>474133</v>
      </c>
      <c r="O32" s="8">
        <v>14000000</v>
      </c>
      <c r="P32" s="8">
        <v>12408523</v>
      </c>
      <c r="Q32" s="8">
        <v>12408523</v>
      </c>
      <c r="R32" s="8">
        <v>12408523</v>
      </c>
    </row>
    <row r="33" spans="1:18" ht="30.6" x14ac:dyDescent="0.3">
      <c r="A33" s="5" t="s">
        <v>23</v>
      </c>
      <c r="B33" s="6" t="s">
        <v>24</v>
      </c>
      <c r="C33" s="7" t="s">
        <v>76</v>
      </c>
      <c r="D33" s="5" t="s">
        <v>63</v>
      </c>
      <c r="E33" s="5" t="s">
        <v>78</v>
      </c>
      <c r="F33" s="5" t="s">
        <v>28</v>
      </c>
      <c r="G33" s="6" t="s">
        <v>77</v>
      </c>
      <c r="H33" s="8">
        <v>0</v>
      </c>
      <c r="I33" s="8">
        <v>456168</v>
      </c>
      <c r="J33" s="8">
        <v>0</v>
      </c>
      <c r="K33" s="8">
        <v>456168</v>
      </c>
      <c r="L33" s="8">
        <v>0</v>
      </c>
      <c r="M33" s="8">
        <v>0</v>
      </c>
      <c r="N33" s="8">
        <v>456168</v>
      </c>
      <c r="O33" s="8">
        <v>0</v>
      </c>
      <c r="P33" s="8">
        <v>0</v>
      </c>
      <c r="Q33" s="8">
        <v>0</v>
      </c>
      <c r="R33" s="8">
        <v>0</v>
      </c>
    </row>
    <row r="34" spans="1:18" ht="20.399999999999999" x14ac:dyDescent="0.3">
      <c r="A34" s="5" t="s">
        <v>23</v>
      </c>
      <c r="B34" s="6" t="s">
        <v>24</v>
      </c>
      <c r="C34" s="7" t="s">
        <v>79</v>
      </c>
      <c r="D34" s="5" t="s">
        <v>26</v>
      </c>
      <c r="E34" s="5" t="s">
        <v>27</v>
      </c>
      <c r="F34" s="5" t="s">
        <v>28</v>
      </c>
      <c r="G34" s="6" t="s">
        <v>80</v>
      </c>
      <c r="H34" s="8">
        <v>12000000</v>
      </c>
      <c r="I34" s="8">
        <v>14792523</v>
      </c>
      <c r="J34" s="8">
        <v>0</v>
      </c>
      <c r="K34" s="8">
        <v>26792523</v>
      </c>
      <c r="L34" s="8">
        <v>0</v>
      </c>
      <c r="M34" s="8">
        <v>26512083</v>
      </c>
      <c r="N34" s="8">
        <v>280440</v>
      </c>
      <c r="O34" s="8">
        <v>25144633</v>
      </c>
      <c r="P34" s="8">
        <v>25144633</v>
      </c>
      <c r="Q34" s="8">
        <v>25144633</v>
      </c>
      <c r="R34" s="8">
        <v>25144633</v>
      </c>
    </row>
    <row r="35" spans="1:18" ht="20.399999999999999" x14ac:dyDescent="0.3">
      <c r="A35" s="5" t="s">
        <v>23</v>
      </c>
      <c r="B35" s="6" t="s">
        <v>24</v>
      </c>
      <c r="C35" s="7" t="s">
        <v>79</v>
      </c>
      <c r="D35" s="5" t="s">
        <v>63</v>
      </c>
      <c r="E35" s="5" t="s">
        <v>64</v>
      </c>
      <c r="F35" s="5" t="s">
        <v>28</v>
      </c>
      <c r="G35" s="6" t="s">
        <v>80</v>
      </c>
      <c r="H35" s="8">
        <v>0</v>
      </c>
      <c r="I35" s="8">
        <v>1759360</v>
      </c>
      <c r="J35" s="8">
        <v>0</v>
      </c>
      <c r="K35" s="8">
        <v>1759360</v>
      </c>
      <c r="L35" s="8">
        <v>0</v>
      </c>
      <c r="M35" s="8">
        <v>1238861</v>
      </c>
      <c r="N35" s="8">
        <v>520499</v>
      </c>
      <c r="O35" s="8">
        <v>1238861</v>
      </c>
      <c r="P35" s="8">
        <v>1238861</v>
      </c>
      <c r="Q35" s="8">
        <v>1238861</v>
      </c>
      <c r="R35" s="8">
        <v>1238861</v>
      </c>
    </row>
    <row r="36" spans="1:18" ht="61.2" x14ac:dyDescent="0.3">
      <c r="A36" s="5" t="s">
        <v>23</v>
      </c>
      <c r="B36" s="6" t="s">
        <v>24</v>
      </c>
      <c r="C36" s="7" t="s">
        <v>81</v>
      </c>
      <c r="D36" s="5" t="s">
        <v>26</v>
      </c>
      <c r="E36" s="5" t="s">
        <v>27</v>
      </c>
      <c r="F36" s="5" t="s">
        <v>28</v>
      </c>
      <c r="G36" s="6" t="s">
        <v>82</v>
      </c>
      <c r="H36" s="8">
        <v>90836000</v>
      </c>
      <c r="I36" s="8">
        <v>10581668</v>
      </c>
      <c r="J36" s="8">
        <v>0</v>
      </c>
      <c r="K36" s="8">
        <v>101417668</v>
      </c>
      <c r="L36" s="8">
        <v>0</v>
      </c>
      <c r="M36" s="8">
        <v>101417668</v>
      </c>
      <c r="N36" s="8">
        <v>0</v>
      </c>
      <c r="O36" s="8">
        <v>96236538</v>
      </c>
      <c r="P36" s="8">
        <v>91687518</v>
      </c>
      <c r="Q36" s="8">
        <v>91687518</v>
      </c>
      <c r="R36" s="8">
        <v>91687518</v>
      </c>
    </row>
    <row r="37" spans="1:18" ht="61.2" x14ac:dyDescent="0.3">
      <c r="A37" s="5" t="s">
        <v>23</v>
      </c>
      <c r="B37" s="6" t="s">
        <v>24</v>
      </c>
      <c r="C37" s="7" t="s">
        <v>81</v>
      </c>
      <c r="D37" s="5" t="s">
        <v>63</v>
      </c>
      <c r="E37" s="5" t="s">
        <v>64</v>
      </c>
      <c r="F37" s="5" t="s">
        <v>28</v>
      </c>
      <c r="G37" s="6" t="s">
        <v>82</v>
      </c>
      <c r="H37" s="8">
        <v>217605656</v>
      </c>
      <c r="I37" s="8">
        <v>1755861</v>
      </c>
      <c r="J37" s="8">
        <v>1759356</v>
      </c>
      <c r="K37" s="8">
        <v>217602161</v>
      </c>
      <c r="L37" s="8">
        <v>0</v>
      </c>
      <c r="M37" s="8">
        <v>213056479</v>
      </c>
      <c r="N37" s="8">
        <v>4545682</v>
      </c>
      <c r="O37" s="8">
        <v>212339176</v>
      </c>
      <c r="P37" s="8">
        <v>186502848</v>
      </c>
      <c r="Q37" s="8">
        <v>186502848</v>
      </c>
      <c r="R37" s="8">
        <v>166685025</v>
      </c>
    </row>
    <row r="38" spans="1:18" ht="30.6" x14ac:dyDescent="0.3">
      <c r="A38" s="5" t="s">
        <v>23</v>
      </c>
      <c r="B38" s="6" t="s">
        <v>24</v>
      </c>
      <c r="C38" s="7" t="s">
        <v>83</v>
      </c>
      <c r="D38" s="5" t="s">
        <v>26</v>
      </c>
      <c r="E38" s="5" t="s">
        <v>27</v>
      </c>
      <c r="F38" s="5" t="s">
        <v>28</v>
      </c>
      <c r="G38" s="6" t="s">
        <v>84</v>
      </c>
      <c r="H38" s="8">
        <v>86879546</v>
      </c>
      <c r="I38" s="8">
        <v>1377247</v>
      </c>
      <c r="J38" s="8">
        <v>0</v>
      </c>
      <c r="K38" s="8">
        <v>88256793</v>
      </c>
      <c r="L38" s="8">
        <v>0</v>
      </c>
      <c r="M38" s="8">
        <v>86902111</v>
      </c>
      <c r="N38" s="8">
        <v>1354682</v>
      </c>
      <c r="O38" s="8">
        <v>86848891</v>
      </c>
      <c r="P38" s="8">
        <v>85856191</v>
      </c>
      <c r="Q38" s="8">
        <v>85856191</v>
      </c>
      <c r="R38" s="8">
        <v>85856191</v>
      </c>
    </row>
    <row r="39" spans="1:18" ht="30.6" x14ac:dyDescent="0.3">
      <c r="A39" s="5" t="s">
        <v>23</v>
      </c>
      <c r="B39" s="6" t="s">
        <v>24</v>
      </c>
      <c r="C39" s="7" t="s">
        <v>83</v>
      </c>
      <c r="D39" s="5" t="s">
        <v>63</v>
      </c>
      <c r="E39" s="5" t="s">
        <v>64</v>
      </c>
      <c r="F39" s="5" t="s">
        <v>28</v>
      </c>
      <c r="G39" s="6" t="s">
        <v>84</v>
      </c>
      <c r="H39" s="8">
        <v>1070400</v>
      </c>
      <c r="I39" s="8">
        <v>50273200</v>
      </c>
      <c r="J39" s="8">
        <v>0</v>
      </c>
      <c r="K39" s="8">
        <v>51343600</v>
      </c>
      <c r="L39" s="8">
        <v>0</v>
      </c>
      <c r="M39" s="8">
        <v>51343600</v>
      </c>
      <c r="N39" s="8">
        <v>0</v>
      </c>
      <c r="O39" s="8">
        <v>51302723.460000001</v>
      </c>
      <c r="P39" s="8">
        <v>51302723.460000001</v>
      </c>
      <c r="Q39" s="8">
        <v>51302723.460000001</v>
      </c>
      <c r="R39" s="8">
        <v>51302723.460000001</v>
      </c>
    </row>
    <row r="40" spans="1:18" ht="30.6" x14ac:dyDescent="0.3">
      <c r="A40" s="5" t="s">
        <v>23</v>
      </c>
      <c r="B40" s="6" t="s">
        <v>24</v>
      </c>
      <c r="C40" s="7" t="s">
        <v>83</v>
      </c>
      <c r="D40" s="5" t="s">
        <v>63</v>
      </c>
      <c r="E40" s="5">
        <v>21</v>
      </c>
      <c r="F40" s="5" t="s">
        <v>28</v>
      </c>
      <c r="G40" s="6" t="s">
        <v>84</v>
      </c>
      <c r="H40" s="8">
        <v>0</v>
      </c>
      <c r="I40" s="8">
        <v>1104762.5</v>
      </c>
      <c r="J40" s="8">
        <v>0</v>
      </c>
      <c r="K40" s="8">
        <v>1104762.5</v>
      </c>
      <c r="L40" s="8">
        <v>0</v>
      </c>
      <c r="M40" s="8">
        <v>1104762.5</v>
      </c>
      <c r="N40" s="8">
        <v>0</v>
      </c>
      <c r="O40" s="8">
        <v>1017891.5</v>
      </c>
      <c r="P40" s="8">
        <v>1017891.5</v>
      </c>
      <c r="Q40" s="8">
        <v>1017891.5</v>
      </c>
      <c r="R40" s="8">
        <v>1017891.5</v>
      </c>
    </row>
    <row r="41" spans="1:18" ht="30.6" x14ac:dyDescent="0.3">
      <c r="A41" s="5" t="s">
        <v>23</v>
      </c>
      <c r="B41" s="6" t="s">
        <v>24</v>
      </c>
      <c r="C41" s="7" t="s">
        <v>85</v>
      </c>
      <c r="D41" s="5" t="s">
        <v>26</v>
      </c>
      <c r="E41" s="5" t="s">
        <v>27</v>
      </c>
      <c r="F41" s="5" t="s">
        <v>28</v>
      </c>
      <c r="G41" s="6" t="s">
        <v>86</v>
      </c>
      <c r="H41" s="8">
        <v>561604454</v>
      </c>
      <c r="I41" s="8">
        <v>432526</v>
      </c>
      <c r="J41" s="8">
        <v>31820026</v>
      </c>
      <c r="K41" s="8">
        <v>530216954</v>
      </c>
      <c r="L41" s="8">
        <v>0</v>
      </c>
      <c r="M41" s="8">
        <v>530216954</v>
      </c>
      <c r="N41" s="8">
        <v>0</v>
      </c>
      <c r="O41" s="8">
        <v>525919717</v>
      </c>
      <c r="P41" s="8">
        <v>463083934</v>
      </c>
      <c r="Q41" s="8">
        <v>463083934</v>
      </c>
      <c r="R41" s="8">
        <v>463083934</v>
      </c>
    </row>
    <row r="42" spans="1:18" ht="30.6" x14ac:dyDescent="0.3">
      <c r="A42" s="5" t="s">
        <v>23</v>
      </c>
      <c r="B42" s="6" t="s">
        <v>24</v>
      </c>
      <c r="C42" s="7" t="s">
        <v>85</v>
      </c>
      <c r="D42" s="5" t="s">
        <v>63</v>
      </c>
      <c r="E42" s="5" t="s">
        <v>64</v>
      </c>
      <c r="F42" s="5" t="s">
        <v>28</v>
      </c>
      <c r="G42" s="6" t="s">
        <v>86</v>
      </c>
      <c r="H42" s="8">
        <v>696223944</v>
      </c>
      <c r="I42" s="8">
        <v>5802969.9299999997</v>
      </c>
      <c r="J42" s="8">
        <v>75177068</v>
      </c>
      <c r="K42" s="8">
        <v>626849845.92999995</v>
      </c>
      <c r="L42" s="8">
        <v>0</v>
      </c>
      <c r="M42" s="8">
        <v>609320125.92999995</v>
      </c>
      <c r="N42" s="8">
        <v>17529720</v>
      </c>
      <c r="O42" s="8">
        <v>609320125.92999995</v>
      </c>
      <c r="P42" s="8">
        <v>527073890.56</v>
      </c>
      <c r="Q42" s="8">
        <v>527073890.56</v>
      </c>
      <c r="R42" s="8">
        <v>522873890.56</v>
      </c>
    </row>
    <row r="43" spans="1:18" ht="30.6" x14ac:dyDescent="0.3">
      <c r="A43" s="5" t="s">
        <v>23</v>
      </c>
      <c r="B43" s="6" t="s">
        <v>24</v>
      </c>
      <c r="C43" s="7" t="s">
        <v>85</v>
      </c>
      <c r="D43" s="5" t="s">
        <v>63</v>
      </c>
      <c r="E43" s="5" t="s">
        <v>78</v>
      </c>
      <c r="F43" s="5" t="s">
        <v>28</v>
      </c>
      <c r="G43" s="6" t="s">
        <v>86</v>
      </c>
      <c r="H43" s="8">
        <v>4100000</v>
      </c>
      <c r="I43" s="8">
        <v>0</v>
      </c>
      <c r="J43" s="8">
        <v>2204945.5</v>
      </c>
      <c r="K43" s="8">
        <v>1895054.5</v>
      </c>
      <c r="L43" s="8">
        <v>0</v>
      </c>
      <c r="M43" s="8">
        <v>1456831.5</v>
      </c>
      <c r="N43" s="8">
        <v>438223</v>
      </c>
      <c r="O43" s="8">
        <v>1456831.5</v>
      </c>
      <c r="P43" s="8">
        <v>809874.43</v>
      </c>
      <c r="Q43" s="8">
        <v>809874.43</v>
      </c>
      <c r="R43" s="8">
        <v>809874.43</v>
      </c>
    </row>
    <row r="44" spans="1:18" ht="20.399999999999999" x14ac:dyDescent="0.3">
      <c r="A44" s="5" t="s">
        <v>23</v>
      </c>
      <c r="B44" s="6" t="s">
        <v>24</v>
      </c>
      <c r="C44" s="7" t="s">
        <v>87</v>
      </c>
      <c r="D44" s="5" t="s">
        <v>26</v>
      </c>
      <c r="E44" s="5" t="s">
        <v>27</v>
      </c>
      <c r="F44" s="5" t="s">
        <v>28</v>
      </c>
      <c r="G44" s="6" t="s">
        <v>88</v>
      </c>
      <c r="H44" s="8">
        <v>42000000</v>
      </c>
      <c r="I44" s="8">
        <v>1259985</v>
      </c>
      <c r="J44" s="8">
        <v>10879585</v>
      </c>
      <c r="K44" s="8">
        <v>32380400</v>
      </c>
      <c r="L44" s="8">
        <v>0</v>
      </c>
      <c r="M44" s="8">
        <v>32380400</v>
      </c>
      <c r="N44" s="8">
        <v>0</v>
      </c>
      <c r="O44" s="8">
        <v>30791564</v>
      </c>
      <c r="P44" s="8">
        <v>21346412</v>
      </c>
      <c r="Q44" s="8">
        <v>21346412</v>
      </c>
      <c r="R44" s="8">
        <v>21346412</v>
      </c>
    </row>
    <row r="45" spans="1:18" ht="20.399999999999999" x14ac:dyDescent="0.3">
      <c r="A45" s="5" t="s">
        <v>23</v>
      </c>
      <c r="B45" s="6" t="s">
        <v>24</v>
      </c>
      <c r="C45" s="7" t="s">
        <v>87</v>
      </c>
      <c r="D45" s="5" t="s">
        <v>63</v>
      </c>
      <c r="E45" s="5" t="s">
        <v>64</v>
      </c>
      <c r="F45" s="5" t="s">
        <v>28</v>
      </c>
      <c r="G45" s="6" t="s">
        <v>88</v>
      </c>
      <c r="H45" s="8">
        <v>0</v>
      </c>
      <c r="I45" s="8">
        <v>19087307</v>
      </c>
      <c r="J45" s="8">
        <v>4</v>
      </c>
      <c r="K45" s="8">
        <v>19087303</v>
      </c>
      <c r="L45" s="8">
        <v>0</v>
      </c>
      <c r="M45" s="8">
        <v>19087303</v>
      </c>
      <c r="N45" s="8">
        <v>0</v>
      </c>
      <c r="O45" s="8">
        <v>18219080</v>
      </c>
      <c r="P45" s="8">
        <v>7801000</v>
      </c>
      <c r="Q45" s="8">
        <v>7801000</v>
      </c>
      <c r="R45" s="8">
        <v>7801000</v>
      </c>
    </row>
    <row r="46" spans="1:18" ht="20.399999999999999" x14ac:dyDescent="0.3">
      <c r="A46" s="5" t="s">
        <v>23</v>
      </c>
      <c r="B46" s="6" t="s">
        <v>24</v>
      </c>
      <c r="C46" s="7" t="s">
        <v>87</v>
      </c>
      <c r="D46" s="5" t="s">
        <v>63</v>
      </c>
      <c r="E46" s="5">
        <v>21</v>
      </c>
      <c r="F46" s="5" t="s">
        <v>28</v>
      </c>
      <c r="G46" s="6" t="s">
        <v>88</v>
      </c>
      <c r="H46" s="8">
        <v>0</v>
      </c>
      <c r="I46" s="8">
        <v>644015</v>
      </c>
      <c r="J46" s="8">
        <v>0</v>
      </c>
      <c r="K46" s="8">
        <v>644015</v>
      </c>
      <c r="L46" s="8">
        <v>0</v>
      </c>
      <c r="M46" s="8">
        <v>644015</v>
      </c>
      <c r="N46" s="8">
        <v>0</v>
      </c>
      <c r="O46" s="8">
        <v>0</v>
      </c>
      <c r="P46" s="8">
        <v>0</v>
      </c>
      <c r="Q46" s="8">
        <v>0</v>
      </c>
      <c r="R46" s="8">
        <v>0</v>
      </c>
    </row>
    <row r="47" spans="1:18" ht="46.8" x14ac:dyDescent="0.3">
      <c r="A47" s="15"/>
      <c r="B47" s="16"/>
      <c r="C47" s="17"/>
      <c r="D47" s="15"/>
      <c r="E47" s="15"/>
      <c r="F47" s="15"/>
      <c r="G47" s="13" t="s">
        <v>147</v>
      </c>
      <c r="H47" s="14">
        <f>+SUM(H29:H46)</f>
        <v>1775000000</v>
      </c>
      <c r="I47" s="14">
        <f t="shared" ref="I47:R47" si="0">+SUM(I29:I46)</f>
        <v>130098101.43000001</v>
      </c>
      <c r="J47" s="14">
        <f t="shared" si="0"/>
        <v>130098101.43000001</v>
      </c>
      <c r="K47" s="14">
        <f t="shared" si="0"/>
        <v>1775000000</v>
      </c>
      <c r="L47" s="14">
        <f t="shared" si="0"/>
        <v>0</v>
      </c>
      <c r="M47" s="14">
        <f t="shared" si="0"/>
        <v>1742594902.9299998</v>
      </c>
      <c r="N47" s="14">
        <f t="shared" si="0"/>
        <v>32405097.07</v>
      </c>
      <c r="O47" s="14">
        <f t="shared" si="0"/>
        <v>1727226741.3899999</v>
      </c>
      <c r="P47" s="14">
        <f t="shared" si="0"/>
        <v>1496801008.95</v>
      </c>
      <c r="Q47" s="14">
        <f t="shared" si="0"/>
        <v>1496801008.95</v>
      </c>
      <c r="R47" s="14">
        <f t="shared" si="0"/>
        <v>1472783185.95</v>
      </c>
    </row>
    <row r="48" spans="1:18" x14ac:dyDescent="0.3">
      <c r="A48" s="5" t="s">
        <v>23</v>
      </c>
      <c r="B48" s="6" t="s">
        <v>24</v>
      </c>
      <c r="C48" s="7" t="s">
        <v>89</v>
      </c>
      <c r="D48" s="5" t="s">
        <v>26</v>
      </c>
      <c r="E48" s="5" t="s">
        <v>27</v>
      </c>
      <c r="F48" s="5" t="s">
        <v>28</v>
      </c>
      <c r="G48" s="6" t="s">
        <v>90</v>
      </c>
      <c r="H48" s="8">
        <v>8200000</v>
      </c>
      <c r="I48" s="8">
        <v>515435</v>
      </c>
      <c r="J48" s="8">
        <v>1240747</v>
      </c>
      <c r="K48" s="8">
        <v>7474688</v>
      </c>
      <c r="L48" s="8">
        <v>0</v>
      </c>
      <c r="M48" s="8">
        <v>7474688</v>
      </c>
      <c r="N48" s="8">
        <v>0</v>
      </c>
      <c r="O48" s="8">
        <v>7287935.6299999999</v>
      </c>
      <c r="P48" s="8">
        <v>7248578.6299999999</v>
      </c>
      <c r="Q48" s="8">
        <v>7248578.6299999999</v>
      </c>
      <c r="R48" s="8">
        <v>7248578.6299999999</v>
      </c>
    </row>
    <row r="49" spans="1:18" ht="20.399999999999999" x14ac:dyDescent="0.3">
      <c r="A49" s="5" t="s">
        <v>23</v>
      </c>
      <c r="B49" s="6" t="s">
        <v>24</v>
      </c>
      <c r="C49" s="7" t="s">
        <v>91</v>
      </c>
      <c r="D49" s="5" t="s">
        <v>26</v>
      </c>
      <c r="E49" s="5" t="s">
        <v>27</v>
      </c>
      <c r="F49" s="5" t="s">
        <v>28</v>
      </c>
      <c r="G49" s="6" t="s">
        <v>92</v>
      </c>
      <c r="H49" s="8">
        <v>0</v>
      </c>
      <c r="I49" s="8">
        <v>1240747</v>
      </c>
      <c r="J49" s="8">
        <v>515435</v>
      </c>
      <c r="K49" s="8">
        <v>725312</v>
      </c>
      <c r="L49" s="8">
        <v>0</v>
      </c>
      <c r="M49" s="8">
        <v>725312</v>
      </c>
      <c r="N49" s="8">
        <v>0</v>
      </c>
      <c r="O49" s="8">
        <v>223162</v>
      </c>
      <c r="P49" s="8">
        <v>223162</v>
      </c>
      <c r="Q49" s="8">
        <v>223162</v>
      </c>
      <c r="R49" s="8">
        <v>223162</v>
      </c>
    </row>
    <row r="50" spans="1:18" x14ac:dyDescent="0.3">
      <c r="A50" s="9" t="s">
        <v>23</v>
      </c>
      <c r="B50" s="10" t="s">
        <v>24</v>
      </c>
      <c r="C50" s="11" t="s">
        <v>140</v>
      </c>
      <c r="D50" s="9" t="s">
        <v>26</v>
      </c>
      <c r="E50" s="9" t="s">
        <v>104</v>
      </c>
      <c r="F50" s="9" t="s">
        <v>28</v>
      </c>
      <c r="G50" s="10" t="s">
        <v>141</v>
      </c>
      <c r="H50" s="12">
        <v>4100000</v>
      </c>
      <c r="I50" s="12">
        <v>0</v>
      </c>
      <c r="J50" s="12">
        <v>0</v>
      </c>
      <c r="K50" s="12">
        <v>4100000</v>
      </c>
      <c r="L50" s="12">
        <v>0</v>
      </c>
      <c r="M50" s="12">
        <v>0</v>
      </c>
      <c r="N50" s="12">
        <v>4100000</v>
      </c>
      <c r="O50" s="12">
        <v>0</v>
      </c>
      <c r="P50" s="12">
        <v>0</v>
      </c>
      <c r="Q50" s="12">
        <v>0</v>
      </c>
      <c r="R50" s="12">
        <v>0</v>
      </c>
    </row>
    <row r="51" spans="1:18" ht="46.8" x14ac:dyDescent="0.3">
      <c r="A51" s="18"/>
      <c r="B51" s="19"/>
      <c r="C51" s="20"/>
      <c r="D51" s="18"/>
      <c r="E51" s="18"/>
      <c r="F51" s="18"/>
      <c r="G51" s="13" t="s">
        <v>149</v>
      </c>
      <c r="H51" s="14">
        <f>+SUM(H48:H50)</f>
        <v>12300000</v>
      </c>
      <c r="I51" s="14">
        <f t="shared" ref="I51:R51" si="1">+SUM(I48:I50)</f>
        <v>1756182</v>
      </c>
      <c r="J51" s="14">
        <f t="shared" si="1"/>
        <v>1756182</v>
      </c>
      <c r="K51" s="14">
        <f t="shared" si="1"/>
        <v>12300000</v>
      </c>
      <c r="L51" s="14">
        <f t="shared" si="1"/>
        <v>0</v>
      </c>
      <c r="M51" s="14">
        <f t="shared" si="1"/>
        <v>8200000</v>
      </c>
      <c r="N51" s="14">
        <f t="shared" si="1"/>
        <v>4100000</v>
      </c>
      <c r="O51" s="14">
        <f t="shared" si="1"/>
        <v>7511097.6299999999</v>
      </c>
      <c r="P51" s="14">
        <f t="shared" si="1"/>
        <v>7471740.6299999999</v>
      </c>
      <c r="Q51" s="14">
        <f t="shared" si="1"/>
        <v>7471740.6299999999</v>
      </c>
      <c r="R51" s="14">
        <f t="shared" si="1"/>
        <v>7471740.6299999999</v>
      </c>
    </row>
    <row r="52" spans="1:18" ht="20.399999999999999" x14ac:dyDescent="0.3">
      <c r="A52" s="5" t="s">
        <v>23</v>
      </c>
      <c r="B52" s="6" t="s">
        <v>24</v>
      </c>
      <c r="C52" s="7" t="s">
        <v>93</v>
      </c>
      <c r="D52" s="5" t="s">
        <v>26</v>
      </c>
      <c r="E52" s="5" t="s">
        <v>27</v>
      </c>
      <c r="F52" s="5" t="s">
        <v>28</v>
      </c>
      <c r="G52" s="6" t="s">
        <v>94</v>
      </c>
      <c r="H52" s="8">
        <v>24000000</v>
      </c>
      <c r="I52" s="8">
        <v>0</v>
      </c>
      <c r="J52" s="8">
        <v>0</v>
      </c>
      <c r="K52" s="8">
        <v>24000000</v>
      </c>
      <c r="L52" s="8">
        <v>0</v>
      </c>
      <c r="M52" s="8">
        <v>16784861</v>
      </c>
      <c r="N52" s="8">
        <v>7215139</v>
      </c>
      <c r="O52" s="8">
        <v>16784861</v>
      </c>
      <c r="P52" s="8">
        <v>16784861</v>
      </c>
      <c r="Q52" s="8">
        <v>16784861</v>
      </c>
      <c r="R52" s="8">
        <v>16784861</v>
      </c>
    </row>
    <row r="53" spans="1:18" x14ac:dyDescent="0.3">
      <c r="A53" s="5" t="s">
        <v>23</v>
      </c>
      <c r="B53" s="6" t="s">
        <v>24</v>
      </c>
      <c r="C53" s="7" t="s">
        <v>95</v>
      </c>
      <c r="D53" s="5" t="s">
        <v>26</v>
      </c>
      <c r="E53" s="5" t="s">
        <v>27</v>
      </c>
      <c r="F53" s="5" t="s">
        <v>28</v>
      </c>
      <c r="G53" s="6" t="s">
        <v>96</v>
      </c>
      <c r="H53" s="8">
        <v>2000000</v>
      </c>
      <c r="I53" s="8">
        <v>0</v>
      </c>
      <c r="J53" s="8">
        <v>0</v>
      </c>
      <c r="K53" s="8">
        <v>2000000</v>
      </c>
      <c r="L53" s="8">
        <v>0</v>
      </c>
      <c r="M53" s="8">
        <v>399000</v>
      </c>
      <c r="N53" s="8">
        <v>1601000</v>
      </c>
      <c r="O53" s="8">
        <v>399000</v>
      </c>
      <c r="P53" s="8">
        <v>399000</v>
      </c>
      <c r="Q53" s="8">
        <v>399000</v>
      </c>
      <c r="R53" s="8">
        <v>399000</v>
      </c>
    </row>
    <row r="54" spans="1:18" ht="20.399999999999999" x14ac:dyDescent="0.3">
      <c r="A54" s="5" t="s">
        <v>23</v>
      </c>
      <c r="B54" s="6" t="s">
        <v>24</v>
      </c>
      <c r="C54" s="7" t="s">
        <v>97</v>
      </c>
      <c r="D54" s="5" t="s">
        <v>26</v>
      </c>
      <c r="E54" s="5" t="s">
        <v>27</v>
      </c>
      <c r="F54" s="5" t="s">
        <v>28</v>
      </c>
      <c r="G54" s="6" t="s">
        <v>98</v>
      </c>
      <c r="H54" s="8">
        <v>1000000</v>
      </c>
      <c r="I54" s="8">
        <v>0</v>
      </c>
      <c r="J54" s="8">
        <v>0</v>
      </c>
      <c r="K54" s="8">
        <v>1000000</v>
      </c>
      <c r="L54" s="8">
        <v>0</v>
      </c>
      <c r="M54" s="8">
        <v>165000</v>
      </c>
      <c r="N54" s="8">
        <v>835000</v>
      </c>
      <c r="O54" s="8">
        <v>165000</v>
      </c>
      <c r="P54" s="8">
        <v>165000</v>
      </c>
      <c r="Q54" s="8">
        <v>165000</v>
      </c>
      <c r="R54" s="8">
        <v>165000</v>
      </c>
    </row>
    <row r="55" spans="1:18" ht="20.399999999999999" x14ac:dyDescent="0.3">
      <c r="A55" s="9" t="s">
        <v>23</v>
      </c>
      <c r="B55" s="10" t="s">
        <v>24</v>
      </c>
      <c r="C55" s="11" t="s">
        <v>142</v>
      </c>
      <c r="D55" s="9" t="s">
        <v>26</v>
      </c>
      <c r="E55" s="9" t="s">
        <v>27</v>
      </c>
      <c r="F55" s="9" t="s">
        <v>28</v>
      </c>
      <c r="G55" s="10" t="s">
        <v>144</v>
      </c>
      <c r="H55" s="12">
        <v>5200000</v>
      </c>
      <c r="I55" s="12">
        <v>0</v>
      </c>
      <c r="J55" s="12">
        <v>0</v>
      </c>
      <c r="K55" s="12">
        <v>5200000</v>
      </c>
      <c r="L55" s="12">
        <v>0</v>
      </c>
      <c r="M55" s="12">
        <v>3538883</v>
      </c>
      <c r="N55" s="12">
        <v>1661117</v>
      </c>
      <c r="O55" s="12">
        <v>557666</v>
      </c>
      <c r="P55" s="12">
        <v>557666</v>
      </c>
      <c r="Q55" s="12">
        <v>557666</v>
      </c>
      <c r="R55" s="12">
        <v>557666</v>
      </c>
    </row>
    <row r="56" spans="1:18" ht="20.399999999999999" x14ac:dyDescent="0.3">
      <c r="A56" s="9" t="s">
        <v>23</v>
      </c>
      <c r="B56" s="10" t="s">
        <v>24</v>
      </c>
      <c r="C56" s="11" t="s">
        <v>142</v>
      </c>
      <c r="D56" s="9" t="s">
        <v>63</v>
      </c>
      <c r="E56" s="9" t="s">
        <v>64</v>
      </c>
      <c r="F56" s="9" t="s">
        <v>28</v>
      </c>
      <c r="G56" s="10" t="s">
        <v>144</v>
      </c>
      <c r="H56" s="12">
        <v>2500000</v>
      </c>
      <c r="I56" s="12">
        <v>0</v>
      </c>
      <c r="J56" s="12">
        <v>0</v>
      </c>
      <c r="K56" s="12">
        <v>2500000</v>
      </c>
      <c r="L56" s="12">
        <v>0</v>
      </c>
      <c r="M56" s="12">
        <v>1500000</v>
      </c>
      <c r="N56" s="12">
        <v>1000000</v>
      </c>
      <c r="O56" s="12">
        <v>1500000</v>
      </c>
      <c r="P56" s="12">
        <v>1500000</v>
      </c>
      <c r="Q56" s="12">
        <v>1500000</v>
      </c>
      <c r="R56" s="12">
        <v>1500000</v>
      </c>
    </row>
    <row r="57" spans="1:18" x14ac:dyDescent="0.3">
      <c r="A57" s="9" t="s">
        <v>23</v>
      </c>
      <c r="B57" s="10" t="s">
        <v>24</v>
      </c>
      <c r="C57" s="11" t="s">
        <v>143</v>
      </c>
      <c r="D57" s="9" t="s">
        <v>26</v>
      </c>
      <c r="E57" s="9" t="s">
        <v>104</v>
      </c>
      <c r="F57" s="9" t="s">
        <v>145</v>
      </c>
      <c r="G57" s="10" t="s">
        <v>146</v>
      </c>
      <c r="H57" s="12">
        <v>15000000</v>
      </c>
      <c r="I57" s="12">
        <v>0</v>
      </c>
      <c r="J57" s="12">
        <v>0</v>
      </c>
      <c r="K57" s="12">
        <v>15000000</v>
      </c>
      <c r="L57" s="12">
        <v>0</v>
      </c>
      <c r="M57" s="12">
        <v>0</v>
      </c>
      <c r="N57" s="12">
        <v>15000000</v>
      </c>
      <c r="O57" s="12">
        <v>0</v>
      </c>
      <c r="P57" s="12">
        <v>0</v>
      </c>
      <c r="Q57" s="12">
        <v>0</v>
      </c>
      <c r="R57" s="12">
        <v>0</v>
      </c>
    </row>
    <row r="58" spans="1:18" x14ac:dyDescent="0.3">
      <c r="A58" s="5" t="s">
        <v>23</v>
      </c>
      <c r="B58" s="6" t="s">
        <v>24</v>
      </c>
      <c r="C58" s="7" t="s">
        <v>99</v>
      </c>
      <c r="D58" s="5" t="s">
        <v>26</v>
      </c>
      <c r="E58" s="5" t="s">
        <v>27</v>
      </c>
      <c r="F58" s="5" t="s">
        <v>28</v>
      </c>
      <c r="G58" s="6" t="s">
        <v>100</v>
      </c>
      <c r="H58" s="8">
        <v>1000000</v>
      </c>
      <c r="I58" s="8">
        <v>0</v>
      </c>
      <c r="J58" s="8">
        <v>34826.49</v>
      </c>
      <c r="K58" s="8">
        <v>965173.51</v>
      </c>
      <c r="L58" s="8">
        <v>0</v>
      </c>
      <c r="M58" s="8">
        <v>62000</v>
      </c>
      <c r="N58" s="8">
        <v>903173.51</v>
      </c>
      <c r="O58" s="8">
        <v>62000</v>
      </c>
      <c r="P58" s="8">
        <v>62000</v>
      </c>
      <c r="Q58" s="8">
        <v>62000</v>
      </c>
      <c r="R58" s="8">
        <v>62000</v>
      </c>
    </row>
    <row r="59" spans="1:18" x14ac:dyDescent="0.3">
      <c r="A59" s="5" t="s">
        <v>23</v>
      </c>
      <c r="B59" s="6" t="s">
        <v>24</v>
      </c>
      <c r="C59" s="7" t="s">
        <v>101</v>
      </c>
      <c r="D59" s="5" t="s">
        <v>26</v>
      </c>
      <c r="E59" s="5" t="s">
        <v>27</v>
      </c>
      <c r="F59" s="5" t="s">
        <v>28</v>
      </c>
      <c r="G59" s="6" t="s">
        <v>102</v>
      </c>
      <c r="H59" s="8">
        <v>0</v>
      </c>
      <c r="I59" s="8">
        <v>34826.49</v>
      </c>
      <c r="J59" s="8">
        <v>0</v>
      </c>
      <c r="K59" s="8">
        <v>34826.49</v>
      </c>
      <c r="L59" s="8">
        <v>0</v>
      </c>
      <c r="M59" s="8">
        <v>34826.49</v>
      </c>
      <c r="N59" s="8">
        <v>0</v>
      </c>
      <c r="O59" s="8">
        <v>34826.49</v>
      </c>
      <c r="P59" s="8">
        <v>34826.49</v>
      </c>
      <c r="Q59" s="8">
        <v>34826.49</v>
      </c>
      <c r="R59" s="8">
        <v>34826.49</v>
      </c>
    </row>
    <row r="60" spans="1:18" ht="62.4" x14ac:dyDescent="0.3">
      <c r="A60" s="15"/>
      <c r="B60" s="16"/>
      <c r="C60" s="17"/>
      <c r="D60" s="15"/>
      <c r="E60" s="15"/>
      <c r="F60" s="15"/>
      <c r="G60" s="13" t="s">
        <v>150</v>
      </c>
      <c r="H60" s="14">
        <f>+SUM(H52:H59)</f>
        <v>50700000</v>
      </c>
      <c r="I60" s="14">
        <f t="shared" ref="I60:R60" si="2">+SUM(I52:I59)</f>
        <v>34826.49</v>
      </c>
      <c r="J60" s="14">
        <f t="shared" si="2"/>
        <v>34826.49</v>
      </c>
      <c r="K60" s="14">
        <f t="shared" si="2"/>
        <v>50700000</v>
      </c>
      <c r="L60" s="14">
        <f t="shared" si="2"/>
        <v>0</v>
      </c>
      <c r="M60" s="14">
        <f t="shared" si="2"/>
        <v>22484570.489999998</v>
      </c>
      <c r="N60" s="14">
        <f t="shared" si="2"/>
        <v>28215429.510000002</v>
      </c>
      <c r="O60" s="14">
        <f t="shared" si="2"/>
        <v>19503353.489999998</v>
      </c>
      <c r="P60" s="14">
        <f t="shared" si="2"/>
        <v>19503353.489999998</v>
      </c>
      <c r="Q60" s="14">
        <f t="shared" si="2"/>
        <v>19503353.489999998</v>
      </c>
      <c r="R60" s="14">
        <f t="shared" si="2"/>
        <v>19503353.489999998</v>
      </c>
    </row>
    <row r="61" spans="1:18" ht="31.2" x14ac:dyDescent="0.3">
      <c r="A61" s="15"/>
      <c r="B61" s="16"/>
      <c r="C61" s="17"/>
      <c r="D61" s="15"/>
      <c r="E61" s="15"/>
      <c r="F61" s="15"/>
      <c r="G61" s="13" t="s">
        <v>151</v>
      </c>
      <c r="H61" s="14">
        <f>+H60+H51+H47+H28</f>
        <v>7347600000</v>
      </c>
      <c r="I61" s="14">
        <f>+I60+I51+I47+I28</f>
        <v>400463638.92000002</v>
      </c>
      <c r="J61" s="14">
        <f>+J60+J51+J47+J28</f>
        <v>256293638.92000002</v>
      </c>
      <c r="K61" s="14">
        <f>+K60+K51+K47+K28</f>
        <v>7491770000</v>
      </c>
      <c r="L61" s="14">
        <f>+L60+L51+L47+L28</f>
        <v>0</v>
      </c>
      <c r="M61" s="14">
        <f>+M60+M51+M47+M28</f>
        <v>7427049473.4200001</v>
      </c>
      <c r="N61" s="14">
        <f>+N60+N51+N47+N28</f>
        <v>64720526.579999998</v>
      </c>
      <c r="O61" s="14">
        <f>+O60+O51+O47+O28</f>
        <v>6677113271.5100002</v>
      </c>
      <c r="P61" s="14">
        <f>+P60+P51+P47+P28</f>
        <v>6415465014.0699997</v>
      </c>
      <c r="Q61" s="14">
        <f>+Q60+Q51+Q47+Q28</f>
        <v>6415465014.0699997</v>
      </c>
      <c r="R61" s="14">
        <f>+R60+R51+R47+R28</f>
        <v>6391447191.0699997</v>
      </c>
    </row>
    <row r="62" spans="1:18" ht="51" x14ac:dyDescent="0.3">
      <c r="A62" s="5" t="s">
        <v>23</v>
      </c>
      <c r="B62" s="6" t="s">
        <v>24</v>
      </c>
      <c r="C62" s="7" t="s">
        <v>103</v>
      </c>
      <c r="D62" s="5" t="s">
        <v>26</v>
      </c>
      <c r="E62" s="5" t="s">
        <v>104</v>
      </c>
      <c r="F62" s="5" t="s">
        <v>28</v>
      </c>
      <c r="G62" s="6" t="s">
        <v>105</v>
      </c>
      <c r="H62" s="8">
        <v>65000000</v>
      </c>
      <c r="I62" s="8">
        <v>0</v>
      </c>
      <c r="J62" s="8">
        <v>0</v>
      </c>
      <c r="K62" s="8">
        <v>65000000</v>
      </c>
      <c r="L62" s="8">
        <v>0</v>
      </c>
      <c r="M62" s="8">
        <v>58500000</v>
      </c>
      <c r="N62" s="8">
        <v>6500000</v>
      </c>
      <c r="O62" s="8">
        <v>58500000</v>
      </c>
      <c r="P62" s="8">
        <v>13617220.98</v>
      </c>
      <c r="Q62" s="8">
        <v>13617220.98</v>
      </c>
      <c r="R62" s="8">
        <v>13617220.98</v>
      </c>
    </row>
    <row r="63" spans="1:18" ht="61.2" x14ac:dyDescent="0.3">
      <c r="A63" s="5" t="s">
        <v>23</v>
      </c>
      <c r="B63" s="6" t="s">
        <v>24</v>
      </c>
      <c r="C63" s="7" t="s">
        <v>106</v>
      </c>
      <c r="D63" s="5" t="s">
        <v>26</v>
      </c>
      <c r="E63" s="5" t="s">
        <v>104</v>
      </c>
      <c r="F63" s="5" t="s">
        <v>28</v>
      </c>
      <c r="G63" s="6" t="s">
        <v>107</v>
      </c>
      <c r="H63" s="8">
        <v>180233750</v>
      </c>
      <c r="I63" s="8">
        <v>0</v>
      </c>
      <c r="J63" s="8">
        <v>116573750</v>
      </c>
      <c r="K63" s="8">
        <v>63660000</v>
      </c>
      <c r="L63" s="8">
        <v>0</v>
      </c>
      <c r="M63" s="8">
        <v>63660000</v>
      </c>
      <c r="N63" s="8">
        <v>0</v>
      </c>
      <c r="O63" s="8">
        <v>63660000</v>
      </c>
      <c r="P63" s="8">
        <v>44217203</v>
      </c>
      <c r="Q63" s="8">
        <v>44217203</v>
      </c>
      <c r="R63" s="8">
        <v>44217203</v>
      </c>
    </row>
    <row r="64" spans="1:18" ht="61.2" x14ac:dyDescent="0.3">
      <c r="A64" s="5" t="s">
        <v>23</v>
      </c>
      <c r="B64" s="6" t="s">
        <v>24</v>
      </c>
      <c r="C64" s="7" t="s">
        <v>108</v>
      </c>
      <c r="D64" s="5" t="s">
        <v>26</v>
      </c>
      <c r="E64" s="5" t="s">
        <v>104</v>
      </c>
      <c r="F64" s="5" t="s">
        <v>28</v>
      </c>
      <c r="G64" s="6" t="s">
        <v>109</v>
      </c>
      <c r="H64" s="8">
        <v>54766250</v>
      </c>
      <c r="I64" s="8">
        <v>116573750</v>
      </c>
      <c r="J64" s="8">
        <v>0</v>
      </c>
      <c r="K64" s="8">
        <v>171340000</v>
      </c>
      <c r="L64" s="8">
        <v>0</v>
      </c>
      <c r="M64" s="8">
        <v>171340000</v>
      </c>
      <c r="N64" s="8">
        <v>0</v>
      </c>
      <c r="O64" s="8">
        <v>170179400</v>
      </c>
      <c r="P64" s="8">
        <v>146409846</v>
      </c>
      <c r="Q64" s="8">
        <v>146409846</v>
      </c>
      <c r="R64" s="8">
        <v>146409846</v>
      </c>
    </row>
    <row r="65" spans="1:18" ht="81.599999999999994" x14ac:dyDescent="0.3">
      <c r="A65" s="5" t="s">
        <v>23</v>
      </c>
      <c r="B65" s="6" t="s">
        <v>24</v>
      </c>
      <c r="C65" s="7" t="s">
        <v>110</v>
      </c>
      <c r="D65" s="5" t="s">
        <v>26</v>
      </c>
      <c r="E65" s="5" t="s">
        <v>104</v>
      </c>
      <c r="F65" s="5" t="s">
        <v>28</v>
      </c>
      <c r="G65" s="6" t="s">
        <v>111</v>
      </c>
      <c r="H65" s="8">
        <v>482138380</v>
      </c>
      <c r="I65" s="8">
        <v>63000000</v>
      </c>
      <c r="J65" s="8">
        <v>4683215</v>
      </c>
      <c r="K65" s="8">
        <v>540455165</v>
      </c>
      <c r="L65" s="8">
        <v>0</v>
      </c>
      <c r="M65" s="8">
        <v>535945845</v>
      </c>
      <c r="N65" s="8">
        <v>4509320</v>
      </c>
      <c r="O65" s="8">
        <v>457935902</v>
      </c>
      <c r="P65" s="8">
        <v>397563642.14999998</v>
      </c>
      <c r="Q65" s="8">
        <v>397563642.14999998</v>
      </c>
      <c r="R65" s="8">
        <v>397563642.14999998</v>
      </c>
    </row>
    <row r="66" spans="1:18" ht="81.599999999999994" x14ac:dyDescent="0.3">
      <c r="A66" s="5" t="s">
        <v>23</v>
      </c>
      <c r="B66" s="6" t="s">
        <v>24</v>
      </c>
      <c r="C66" s="7" t="s">
        <v>112</v>
      </c>
      <c r="D66" s="5" t="s">
        <v>26</v>
      </c>
      <c r="E66" s="5" t="s">
        <v>104</v>
      </c>
      <c r="F66" s="5" t="s">
        <v>28</v>
      </c>
      <c r="G66" s="6" t="s">
        <v>113</v>
      </c>
      <c r="H66" s="8">
        <v>343465686</v>
      </c>
      <c r="I66" s="8">
        <v>0</v>
      </c>
      <c r="J66" s="8">
        <v>0</v>
      </c>
      <c r="K66" s="8">
        <v>343465686</v>
      </c>
      <c r="L66" s="8">
        <v>0</v>
      </c>
      <c r="M66" s="8">
        <v>339631372</v>
      </c>
      <c r="N66" s="8">
        <v>3834314</v>
      </c>
      <c r="O66" s="8">
        <v>339631372</v>
      </c>
      <c r="P66" s="8">
        <v>284387666.85000002</v>
      </c>
      <c r="Q66" s="8">
        <v>284387666.85000002</v>
      </c>
      <c r="R66" s="8">
        <v>284387666.85000002</v>
      </c>
    </row>
    <row r="67" spans="1:18" ht="81.599999999999994" x14ac:dyDescent="0.3">
      <c r="A67" s="5" t="s">
        <v>23</v>
      </c>
      <c r="B67" s="6" t="s">
        <v>24</v>
      </c>
      <c r="C67" s="7" t="s">
        <v>114</v>
      </c>
      <c r="D67" s="5" t="s">
        <v>26</v>
      </c>
      <c r="E67" s="5" t="s">
        <v>104</v>
      </c>
      <c r="F67" s="5" t="s">
        <v>28</v>
      </c>
      <c r="G67" s="6" t="s">
        <v>115</v>
      </c>
      <c r="H67" s="8">
        <v>280628000</v>
      </c>
      <c r="I67" s="8">
        <v>8324000</v>
      </c>
      <c r="J67" s="8">
        <v>0</v>
      </c>
      <c r="K67" s="8">
        <v>288952000</v>
      </c>
      <c r="L67" s="8">
        <v>0</v>
      </c>
      <c r="M67" s="8">
        <v>285888255</v>
      </c>
      <c r="N67" s="8">
        <v>3063745</v>
      </c>
      <c r="O67" s="8">
        <v>273469921</v>
      </c>
      <c r="P67" s="8">
        <v>252702414.02000001</v>
      </c>
      <c r="Q67" s="8">
        <v>252702414.02000001</v>
      </c>
      <c r="R67" s="8">
        <v>252702414.02000001</v>
      </c>
    </row>
    <row r="68" spans="1:18" ht="81.599999999999994" x14ac:dyDescent="0.3">
      <c r="A68" s="5" t="s">
        <v>23</v>
      </c>
      <c r="B68" s="6" t="s">
        <v>24</v>
      </c>
      <c r="C68" s="7" t="s">
        <v>116</v>
      </c>
      <c r="D68" s="5" t="s">
        <v>26</v>
      </c>
      <c r="E68" s="5" t="s">
        <v>104</v>
      </c>
      <c r="F68" s="5" t="s">
        <v>28</v>
      </c>
      <c r="G68" s="6" t="s">
        <v>117</v>
      </c>
      <c r="H68" s="8">
        <v>1872604513</v>
      </c>
      <c r="I68" s="8">
        <v>4683215</v>
      </c>
      <c r="J68" s="8">
        <v>118000000</v>
      </c>
      <c r="K68" s="8">
        <v>1759287728</v>
      </c>
      <c r="L68" s="8">
        <v>0</v>
      </c>
      <c r="M68" s="8">
        <v>1755207656</v>
      </c>
      <c r="N68" s="8">
        <v>4080072</v>
      </c>
      <c r="O68" s="8">
        <v>1749156296</v>
      </c>
      <c r="P68" s="8">
        <v>1612559731</v>
      </c>
      <c r="Q68" s="8">
        <v>1612559731</v>
      </c>
      <c r="R68" s="8">
        <v>1612559731</v>
      </c>
    </row>
    <row r="69" spans="1:18" ht="81.599999999999994" x14ac:dyDescent="0.3">
      <c r="A69" s="5" t="s">
        <v>23</v>
      </c>
      <c r="B69" s="6" t="s">
        <v>24</v>
      </c>
      <c r="C69" s="7" t="s">
        <v>118</v>
      </c>
      <c r="D69" s="5" t="s">
        <v>26</v>
      </c>
      <c r="E69" s="5" t="s">
        <v>104</v>
      </c>
      <c r="F69" s="5" t="s">
        <v>28</v>
      </c>
      <c r="G69" s="6" t="s">
        <v>119</v>
      </c>
      <c r="H69" s="8">
        <v>95380916</v>
      </c>
      <c r="I69" s="8">
        <v>0</v>
      </c>
      <c r="J69" s="8">
        <v>0</v>
      </c>
      <c r="K69" s="8">
        <v>95380916</v>
      </c>
      <c r="L69" s="8">
        <v>0</v>
      </c>
      <c r="M69" s="8">
        <v>95380916</v>
      </c>
      <c r="N69" s="8">
        <v>0</v>
      </c>
      <c r="O69" s="8">
        <v>95380916</v>
      </c>
      <c r="P69" s="8">
        <v>91328515</v>
      </c>
      <c r="Q69" s="8">
        <v>91328515</v>
      </c>
      <c r="R69" s="8">
        <v>91328515</v>
      </c>
    </row>
    <row r="70" spans="1:18" ht="81.599999999999994" x14ac:dyDescent="0.3">
      <c r="A70" s="5" t="s">
        <v>23</v>
      </c>
      <c r="B70" s="6" t="s">
        <v>24</v>
      </c>
      <c r="C70" s="7" t="s">
        <v>120</v>
      </c>
      <c r="D70" s="5" t="s">
        <v>26</v>
      </c>
      <c r="E70" s="5" t="s">
        <v>104</v>
      </c>
      <c r="F70" s="5" t="s">
        <v>28</v>
      </c>
      <c r="G70" s="6" t="s">
        <v>121</v>
      </c>
      <c r="H70" s="8">
        <v>826460461</v>
      </c>
      <c r="I70" s="8">
        <v>0</v>
      </c>
      <c r="J70" s="8">
        <v>8324000</v>
      </c>
      <c r="K70" s="8">
        <v>818136461</v>
      </c>
      <c r="L70" s="8">
        <v>0</v>
      </c>
      <c r="M70" s="8">
        <v>818136387</v>
      </c>
      <c r="N70" s="8">
        <v>74</v>
      </c>
      <c r="O70" s="8">
        <v>807741298</v>
      </c>
      <c r="P70" s="8">
        <v>653076782</v>
      </c>
      <c r="Q70" s="8">
        <v>653076782</v>
      </c>
      <c r="R70" s="8">
        <v>653076782</v>
      </c>
    </row>
    <row r="71" spans="1:18" ht="81.599999999999994" x14ac:dyDescent="0.3">
      <c r="A71" s="5" t="s">
        <v>23</v>
      </c>
      <c r="B71" s="6" t="s">
        <v>24</v>
      </c>
      <c r="C71" s="7" t="s">
        <v>120</v>
      </c>
      <c r="D71" s="5" t="s">
        <v>63</v>
      </c>
      <c r="E71" s="5" t="s">
        <v>78</v>
      </c>
      <c r="F71" s="5" t="s">
        <v>28</v>
      </c>
      <c r="G71" s="6" t="s">
        <v>121</v>
      </c>
      <c r="H71" s="8">
        <v>12000000</v>
      </c>
      <c r="I71" s="8">
        <v>0</v>
      </c>
      <c r="J71" s="8">
        <v>0</v>
      </c>
      <c r="K71" s="8">
        <v>12000000</v>
      </c>
      <c r="L71" s="8">
        <v>0</v>
      </c>
      <c r="M71" s="8">
        <v>10984315</v>
      </c>
      <c r="N71" s="8">
        <v>1015685</v>
      </c>
      <c r="O71" s="8">
        <v>10984315</v>
      </c>
      <c r="P71" s="8">
        <v>10716730</v>
      </c>
      <c r="Q71" s="8">
        <v>10716730</v>
      </c>
      <c r="R71" s="8">
        <v>10716730</v>
      </c>
    </row>
    <row r="72" spans="1:18" ht="81.599999999999994" x14ac:dyDescent="0.3">
      <c r="A72" s="5" t="s">
        <v>23</v>
      </c>
      <c r="B72" s="6" t="s">
        <v>24</v>
      </c>
      <c r="C72" s="7" t="s">
        <v>112</v>
      </c>
      <c r="D72" s="5" t="s">
        <v>63</v>
      </c>
      <c r="E72" s="5" t="s">
        <v>78</v>
      </c>
      <c r="F72" s="5" t="s">
        <v>28</v>
      </c>
      <c r="G72" s="6" t="s">
        <v>113</v>
      </c>
      <c r="H72" s="8">
        <v>4000000</v>
      </c>
      <c r="I72" s="8">
        <v>0</v>
      </c>
      <c r="J72" s="8">
        <v>0</v>
      </c>
      <c r="K72" s="8">
        <v>4000000</v>
      </c>
      <c r="L72" s="8">
        <v>0</v>
      </c>
      <c r="M72" s="8">
        <v>4000000</v>
      </c>
      <c r="N72" s="8">
        <v>0</v>
      </c>
      <c r="O72" s="8">
        <v>4000000</v>
      </c>
      <c r="P72" s="8">
        <v>4000000</v>
      </c>
      <c r="Q72" s="8">
        <v>4000000</v>
      </c>
      <c r="R72" s="8">
        <v>4000000</v>
      </c>
    </row>
    <row r="73" spans="1:18" ht="81.599999999999994" x14ac:dyDescent="0.3">
      <c r="A73" s="5" t="s">
        <v>23</v>
      </c>
      <c r="B73" s="6" t="s">
        <v>24</v>
      </c>
      <c r="C73" s="7" t="s">
        <v>110</v>
      </c>
      <c r="D73" s="5" t="s">
        <v>63</v>
      </c>
      <c r="E73" s="5" t="s">
        <v>78</v>
      </c>
      <c r="F73" s="5" t="s">
        <v>28</v>
      </c>
      <c r="G73" s="6" t="s">
        <v>111</v>
      </c>
      <c r="H73" s="8">
        <v>569900000</v>
      </c>
      <c r="I73" s="8">
        <v>0</v>
      </c>
      <c r="J73" s="8">
        <v>0</v>
      </c>
      <c r="K73" s="8">
        <v>569900000</v>
      </c>
      <c r="L73" s="8">
        <v>0</v>
      </c>
      <c r="M73" s="8">
        <v>569900000</v>
      </c>
      <c r="N73" s="8">
        <v>0</v>
      </c>
      <c r="O73" s="8">
        <v>548037507</v>
      </c>
      <c r="P73" s="8">
        <v>512725365.32999998</v>
      </c>
      <c r="Q73" s="8">
        <v>512725365.32999998</v>
      </c>
      <c r="R73" s="8">
        <v>509462865.32999998</v>
      </c>
    </row>
    <row r="74" spans="1:18" ht="81.599999999999994" x14ac:dyDescent="0.3">
      <c r="A74" s="5" t="s">
        <v>23</v>
      </c>
      <c r="B74" s="6" t="s">
        <v>24</v>
      </c>
      <c r="C74" s="7" t="s">
        <v>122</v>
      </c>
      <c r="D74" s="5" t="s">
        <v>26</v>
      </c>
      <c r="E74" s="5" t="s">
        <v>104</v>
      </c>
      <c r="F74" s="5" t="s">
        <v>28</v>
      </c>
      <c r="G74" s="6" t="s">
        <v>123</v>
      </c>
      <c r="H74" s="8">
        <v>118000000</v>
      </c>
      <c r="I74" s="8">
        <v>4683215</v>
      </c>
      <c r="J74" s="8">
        <v>67683215</v>
      </c>
      <c r="K74" s="8">
        <v>55000000</v>
      </c>
      <c r="L74" s="8">
        <v>0</v>
      </c>
      <c r="M74" s="8">
        <v>44000000</v>
      </c>
      <c r="N74" s="8">
        <v>11000000</v>
      </c>
      <c r="O74" s="8">
        <v>44000000</v>
      </c>
      <c r="P74" s="8">
        <v>44000000</v>
      </c>
      <c r="Q74" s="8">
        <v>44000000</v>
      </c>
      <c r="R74" s="8">
        <v>44000000</v>
      </c>
    </row>
    <row r="75" spans="1:18" ht="71.400000000000006" x14ac:dyDescent="0.3">
      <c r="A75" s="5" t="s">
        <v>23</v>
      </c>
      <c r="B75" s="6" t="s">
        <v>24</v>
      </c>
      <c r="C75" s="7" t="s">
        <v>124</v>
      </c>
      <c r="D75" s="5" t="s">
        <v>26</v>
      </c>
      <c r="E75" s="5" t="s">
        <v>104</v>
      </c>
      <c r="F75" s="5" t="s">
        <v>28</v>
      </c>
      <c r="G75" s="6" t="s">
        <v>125</v>
      </c>
      <c r="H75" s="8">
        <v>146000000</v>
      </c>
      <c r="I75" s="8">
        <v>77825224</v>
      </c>
      <c r="J75" s="8">
        <v>840000</v>
      </c>
      <c r="K75" s="8">
        <v>222985224</v>
      </c>
      <c r="L75" s="8">
        <v>0</v>
      </c>
      <c r="M75" s="8">
        <v>214372877</v>
      </c>
      <c r="N75" s="8">
        <v>8612347</v>
      </c>
      <c r="O75" s="8">
        <v>130683311</v>
      </c>
      <c r="P75" s="8">
        <v>67382079</v>
      </c>
      <c r="Q75" s="8">
        <v>67382079</v>
      </c>
      <c r="R75" s="8">
        <v>67382079</v>
      </c>
    </row>
    <row r="76" spans="1:18" ht="81.599999999999994" x14ac:dyDescent="0.3">
      <c r="A76" s="5" t="s">
        <v>23</v>
      </c>
      <c r="B76" s="6" t="s">
        <v>24</v>
      </c>
      <c r="C76" s="7" t="s">
        <v>126</v>
      </c>
      <c r="D76" s="5" t="s">
        <v>26</v>
      </c>
      <c r="E76" s="5" t="s">
        <v>104</v>
      </c>
      <c r="F76" s="5" t="s">
        <v>28</v>
      </c>
      <c r="G76" s="6" t="s">
        <v>127</v>
      </c>
      <c r="H76" s="8">
        <v>31000000</v>
      </c>
      <c r="I76" s="8">
        <v>60060000</v>
      </c>
      <c r="J76" s="8">
        <v>0</v>
      </c>
      <c r="K76" s="8">
        <v>91060000</v>
      </c>
      <c r="L76" s="8">
        <v>0</v>
      </c>
      <c r="M76" s="8">
        <v>91060000</v>
      </c>
      <c r="N76" s="8">
        <v>0</v>
      </c>
      <c r="O76" s="8">
        <v>66056700</v>
      </c>
      <c r="P76" s="8">
        <v>54600000</v>
      </c>
      <c r="Q76" s="8">
        <v>54600000</v>
      </c>
      <c r="R76" s="8">
        <v>54600000</v>
      </c>
    </row>
    <row r="77" spans="1:18" ht="71.400000000000006" x14ac:dyDescent="0.3">
      <c r="A77" s="5" t="s">
        <v>23</v>
      </c>
      <c r="B77" s="6" t="s">
        <v>24</v>
      </c>
      <c r="C77" s="7" t="s">
        <v>128</v>
      </c>
      <c r="D77" s="5" t="s">
        <v>26</v>
      </c>
      <c r="E77" s="5" t="s">
        <v>104</v>
      </c>
      <c r="F77" s="5" t="s">
        <v>28</v>
      </c>
      <c r="G77" s="6" t="s">
        <v>129</v>
      </c>
      <c r="H77" s="8">
        <v>191863274</v>
      </c>
      <c r="I77" s="8">
        <v>0</v>
      </c>
      <c r="J77" s="8">
        <v>83894314</v>
      </c>
      <c r="K77" s="8">
        <v>107968960</v>
      </c>
      <c r="L77" s="8">
        <v>0</v>
      </c>
      <c r="M77" s="8">
        <v>107968960</v>
      </c>
      <c r="N77" s="8">
        <v>0</v>
      </c>
      <c r="O77" s="8">
        <v>104462383</v>
      </c>
      <c r="P77" s="8">
        <v>58424959</v>
      </c>
      <c r="Q77" s="8">
        <v>58409822</v>
      </c>
      <c r="R77" s="8">
        <v>58409822</v>
      </c>
    </row>
    <row r="78" spans="1:18" ht="71.400000000000006" x14ac:dyDescent="0.3">
      <c r="A78" s="5" t="s">
        <v>23</v>
      </c>
      <c r="B78" s="6" t="s">
        <v>24</v>
      </c>
      <c r="C78" s="7" t="s">
        <v>130</v>
      </c>
      <c r="D78" s="5" t="s">
        <v>26</v>
      </c>
      <c r="E78" s="5" t="s">
        <v>104</v>
      </c>
      <c r="F78" s="5" t="s">
        <v>28</v>
      </c>
      <c r="G78" s="6" t="s">
        <v>131</v>
      </c>
      <c r="H78" s="8">
        <v>198279526</v>
      </c>
      <c r="I78" s="8">
        <v>2464000</v>
      </c>
      <c r="J78" s="8">
        <v>51000000</v>
      </c>
      <c r="K78" s="8">
        <v>149743526</v>
      </c>
      <c r="L78" s="8">
        <v>0</v>
      </c>
      <c r="M78" s="8">
        <v>141957686.66999999</v>
      </c>
      <c r="N78" s="8">
        <v>7785839.3300000001</v>
      </c>
      <c r="O78" s="8">
        <v>106666381.67</v>
      </c>
      <c r="P78" s="8">
        <v>62434935.07</v>
      </c>
      <c r="Q78" s="8">
        <v>62434935.07</v>
      </c>
      <c r="R78" s="8">
        <v>62434935.07</v>
      </c>
    </row>
    <row r="79" spans="1:18" ht="71.400000000000006" x14ac:dyDescent="0.3">
      <c r="A79" s="5" t="s">
        <v>23</v>
      </c>
      <c r="B79" s="6" t="s">
        <v>24</v>
      </c>
      <c r="C79" s="7" t="s">
        <v>132</v>
      </c>
      <c r="D79" s="5" t="s">
        <v>26</v>
      </c>
      <c r="E79" s="5" t="s">
        <v>104</v>
      </c>
      <c r="F79" s="5" t="s">
        <v>28</v>
      </c>
      <c r="G79" s="6" t="s">
        <v>133</v>
      </c>
      <c r="H79" s="8">
        <v>53000000</v>
      </c>
      <c r="I79" s="8">
        <v>0</v>
      </c>
      <c r="J79" s="8">
        <v>0</v>
      </c>
      <c r="K79" s="8">
        <v>53000000</v>
      </c>
      <c r="L79" s="8">
        <v>0</v>
      </c>
      <c r="M79" s="8">
        <v>53000000</v>
      </c>
      <c r="N79" s="8">
        <v>0</v>
      </c>
      <c r="O79" s="8">
        <v>53000000</v>
      </c>
      <c r="P79" s="8">
        <v>47170000</v>
      </c>
      <c r="Q79" s="8">
        <v>47170000</v>
      </c>
      <c r="R79" s="8">
        <v>47170000</v>
      </c>
    </row>
    <row r="80" spans="1:18" ht="71.400000000000006" x14ac:dyDescent="0.3">
      <c r="A80" s="5" t="s">
        <v>23</v>
      </c>
      <c r="B80" s="6" t="s">
        <v>24</v>
      </c>
      <c r="C80" s="7" t="s">
        <v>134</v>
      </c>
      <c r="D80" s="5" t="s">
        <v>26</v>
      </c>
      <c r="E80" s="5" t="s">
        <v>104</v>
      </c>
      <c r="F80" s="5" t="s">
        <v>28</v>
      </c>
      <c r="G80" s="6" t="s">
        <v>135</v>
      </c>
      <c r="H80" s="8">
        <v>51255600</v>
      </c>
      <c r="I80" s="8">
        <v>0</v>
      </c>
      <c r="J80" s="8">
        <v>0</v>
      </c>
      <c r="K80" s="8">
        <v>51255600</v>
      </c>
      <c r="L80" s="8">
        <v>0</v>
      </c>
      <c r="M80" s="8">
        <v>51255600</v>
      </c>
      <c r="N80" s="8">
        <v>0</v>
      </c>
      <c r="O80" s="8">
        <v>51255600</v>
      </c>
      <c r="P80" s="8">
        <v>49434000</v>
      </c>
      <c r="Q80" s="8">
        <v>49434000</v>
      </c>
      <c r="R80" s="8">
        <v>49434000</v>
      </c>
    </row>
    <row r="81" spans="1:18" ht="71.400000000000006" x14ac:dyDescent="0.3">
      <c r="A81" s="5" t="s">
        <v>23</v>
      </c>
      <c r="B81" s="6" t="s">
        <v>24</v>
      </c>
      <c r="C81" s="7" t="s">
        <v>136</v>
      </c>
      <c r="D81" s="5" t="s">
        <v>26</v>
      </c>
      <c r="E81" s="5" t="s">
        <v>104</v>
      </c>
      <c r="F81" s="5" t="s">
        <v>28</v>
      </c>
      <c r="G81" s="6" t="s">
        <v>137</v>
      </c>
      <c r="H81" s="8">
        <v>26241600</v>
      </c>
      <c r="I81" s="8">
        <v>0</v>
      </c>
      <c r="J81" s="8">
        <v>0</v>
      </c>
      <c r="K81" s="8">
        <v>26241600</v>
      </c>
      <c r="L81" s="8">
        <v>0</v>
      </c>
      <c r="M81" s="8">
        <v>26241600</v>
      </c>
      <c r="N81" s="8">
        <v>0</v>
      </c>
      <c r="O81" s="8">
        <v>26241600</v>
      </c>
      <c r="P81" s="8">
        <v>25446400</v>
      </c>
      <c r="Q81" s="8">
        <v>25446400</v>
      </c>
      <c r="R81" s="8">
        <v>25446400</v>
      </c>
    </row>
    <row r="82" spans="1:18" ht="81.599999999999994" x14ac:dyDescent="0.3">
      <c r="A82" s="5" t="s">
        <v>23</v>
      </c>
      <c r="B82" s="6" t="s">
        <v>24</v>
      </c>
      <c r="C82" s="7" t="s">
        <v>138</v>
      </c>
      <c r="D82" s="5" t="s">
        <v>26</v>
      </c>
      <c r="E82" s="5" t="s">
        <v>104</v>
      </c>
      <c r="F82" s="5" t="s">
        <v>28</v>
      </c>
      <c r="G82" s="6" t="s">
        <v>139</v>
      </c>
      <c r="H82" s="8">
        <v>102360000</v>
      </c>
      <c r="I82" s="8">
        <v>0</v>
      </c>
      <c r="J82" s="8">
        <v>4614910</v>
      </c>
      <c r="K82" s="8">
        <v>97745090</v>
      </c>
      <c r="L82" s="8">
        <v>0</v>
      </c>
      <c r="M82" s="8">
        <v>97745090</v>
      </c>
      <c r="N82" s="8">
        <v>0</v>
      </c>
      <c r="O82" s="8">
        <v>97745090</v>
      </c>
      <c r="P82" s="8">
        <v>76910059</v>
      </c>
      <c r="Q82" s="8">
        <v>76910059</v>
      </c>
      <c r="R82" s="8">
        <v>76910059</v>
      </c>
    </row>
    <row r="83" spans="1:18" ht="31.2" x14ac:dyDescent="0.3">
      <c r="A83" s="18"/>
      <c r="B83" s="19"/>
      <c r="C83" s="20"/>
      <c r="D83" s="18"/>
      <c r="E83" s="18"/>
      <c r="F83" s="18"/>
      <c r="G83" s="13" t="s">
        <v>152</v>
      </c>
      <c r="H83" s="14">
        <f>+SUM(H62:H82)</f>
        <v>5704577956</v>
      </c>
      <c r="I83" s="14">
        <f t="shared" ref="I83:R83" si="3">+SUM(I62:I82)</f>
        <v>337613404</v>
      </c>
      <c r="J83" s="14">
        <f t="shared" si="3"/>
        <v>455613404</v>
      </c>
      <c r="K83" s="14">
        <f t="shared" si="3"/>
        <v>5586577956</v>
      </c>
      <c r="L83" s="14">
        <f t="shared" si="3"/>
        <v>0</v>
      </c>
      <c r="M83" s="14">
        <f t="shared" si="3"/>
        <v>5536176559.6700001</v>
      </c>
      <c r="N83" s="14">
        <f t="shared" si="3"/>
        <v>50401396.329999998</v>
      </c>
      <c r="O83" s="14">
        <f t="shared" si="3"/>
        <v>5258787992.6700001</v>
      </c>
      <c r="P83" s="14">
        <f t="shared" si="3"/>
        <v>4509107548.3999996</v>
      </c>
      <c r="Q83" s="14">
        <f t="shared" si="3"/>
        <v>4509092411.3999996</v>
      </c>
      <c r="R83" s="14">
        <f t="shared" si="3"/>
        <v>4505829911.3999996</v>
      </c>
    </row>
    <row r="84" spans="1:18" ht="15.6" x14ac:dyDescent="0.3">
      <c r="A84" s="18"/>
      <c r="B84" s="19"/>
      <c r="C84" s="20"/>
      <c r="D84" s="18"/>
      <c r="E84" s="18"/>
      <c r="F84" s="18"/>
      <c r="G84" s="13" t="s">
        <v>153</v>
      </c>
      <c r="H84" s="21">
        <f>+H83+H61</f>
        <v>13052177956</v>
      </c>
      <c r="I84" s="21">
        <f t="shared" ref="I84:R84" si="4">+I83+I61</f>
        <v>738077042.92000008</v>
      </c>
      <c r="J84" s="21">
        <f t="shared" si="4"/>
        <v>711907042.92000008</v>
      </c>
      <c r="K84" s="21">
        <f t="shared" si="4"/>
        <v>13078347956</v>
      </c>
      <c r="L84" s="21">
        <f t="shared" si="4"/>
        <v>0</v>
      </c>
      <c r="M84" s="21">
        <f t="shared" si="4"/>
        <v>12963226033.09</v>
      </c>
      <c r="N84" s="21">
        <f t="shared" si="4"/>
        <v>115121922.91</v>
      </c>
      <c r="O84" s="21">
        <f t="shared" si="4"/>
        <v>11935901264.18</v>
      </c>
      <c r="P84" s="21">
        <f t="shared" si="4"/>
        <v>10924572562.469999</v>
      </c>
      <c r="Q84" s="21">
        <f t="shared" si="4"/>
        <v>10924557425.469999</v>
      </c>
      <c r="R84" s="21">
        <f t="shared" si="4"/>
        <v>10897277102.469999</v>
      </c>
    </row>
    <row r="85" spans="1:18" ht="34.049999999999997" customHeight="1" x14ac:dyDescent="0.3"/>
  </sheetData>
  <autoFilter ref="A4:R4" xr:uid="{3E52EE34-0F22-4F65-9A62-777B556FA205}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a 30 de Noviembre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Ochoa</dc:creator>
  <cp:lastModifiedBy>Alejandro Ochoa</cp:lastModifiedBy>
  <dcterms:created xsi:type="dcterms:W3CDTF">2020-10-09T20:44:48Z</dcterms:created>
  <dcterms:modified xsi:type="dcterms:W3CDTF">2020-10-09T21:53:55Z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