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25725"/>
</workbook>
</file>

<file path=xl/calcChain.xml><?xml version="1.0" encoding="utf-8"?>
<calcChain xmlns="http://schemas.openxmlformats.org/spreadsheetml/2006/main">
  <c r="Q36" i="1"/>
  <c r="R36"/>
  <c r="S36"/>
  <c r="T36"/>
  <c r="U36"/>
  <c r="V36"/>
  <c r="W36"/>
  <c r="X36"/>
  <c r="Y36"/>
  <c r="Z36"/>
  <c r="P36"/>
  <c r="Q30"/>
  <c r="R30"/>
  <c r="S30"/>
  <c r="T30"/>
  <c r="U30"/>
  <c r="V30"/>
  <c r="W30"/>
  <c r="X30"/>
  <c r="Y30"/>
  <c r="Z30"/>
  <c r="P30"/>
  <c r="Q29"/>
  <c r="R29"/>
  <c r="S29"/>
  <c r="T29"/>
  <c r="U29"/>
  <c r="V29"/>
  <c r="W29"/>
  <c r="X29"/>
  <c r="Y29"/>
  <c r="Z29"/>
  <c r="P29"/>
  <c r="Q24"/>
  <c r="R24"/>
  <c r="S24"/>
  <c r="T24"/>
  <c r="U24"/>
  <c r="V24"/>
  <c r="W24"/>
  <c r="X24"/>
  <c r="Y24"/>
  <c r="Z24"/>
  <c r="P24"/>
  <c r="Q19"/>
  <c r="R19"/>
  <c r="S19"/>
  <c r="T19"/>
  <c r="U19"/>
  <c r="V19"/>
  <c r="W19"/>
  <c r="X19"/>
  <c r="Y19"/>
  <c r="Z19"/>
  <c r="P19"/>
</calcChain>
</file>

<file path=xl/sharedStrings.xml><?xml version="1.0" encoding="utf-8"?>
<sst xmlns="http://schemas.openxmlformats.org/spreadsheetml/2006/main" count="395" uniqueCount="94">
  <si>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</si>
  <si>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</si>
  <si>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</si>
  <si>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</si>
  <si>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</si>
  <si>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</si>
  <si>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</si>
  <si>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</si>
  <si>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</si>
  <si>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</si>
  <si>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</si>
  <si>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</si>
  <si>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</si>
  <si>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</si>
  <si>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</si>
  <si>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</si>
  <si>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</si>
  <si>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</si>
  <si>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</si>
  <si>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</si>
  <si>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</si>
  <si>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</si>
  <si>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</si>
  <si>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</si>
  <si>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</si>
  <si>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</si>
  <si>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</si>
  <si>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</si>
  <si>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</si>
  <si>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</si>
  <si>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</si>
  <si>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</si>
  <si>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</si>
  <si>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</si>
  <si>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</si>
  <si>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</si>
  <si>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</si>
  <si>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</si>
  <si>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</si>
  <si>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</si>
  <si>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</si>
  <si>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</si>
  <si>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</si>
  <si>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</si>
  <si>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</si>
  <si>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</si>
  <si>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</si>
  <si>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</si>
  <si>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A-1-0-1-8</t>
  </si>
  <si>
    <t>8</t>
  </si>
  <si>
    <t>OTROS GASTOS PERSONALES - DISTRIBUCION PREVIO CONCEPTO DGPPN</t>
  </si>
  <si>
    <t>A-1-0-1-9</t>
  </si>
  <si>
    <t>9</t>
  </si>
  <si>
    <t>HORAS EXTRAS, DIAS FESTIVOS E INDEMNIZACION POR VACACIONES</t>
  </si>
  <si>
    <t>Propios</t>
  </si>
  <si>
    <t>20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</si>
  <si>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</si>
  <si>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</si>
  <si>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</si>
  <si>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</si>
  <si>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</si>
  <si>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</si>
  <si>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</si>
  <si>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</si>
  <si>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</si>
  <si>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</si>
  <si>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21</t>
  </si>
  <si>
    <t>A-3-2-1-1</t>
  </si>
  <si>
    <t>CUOTA DE AUDITAJE CONTRANAL</t>
  </si>
  <si>
    <t>SSF</t>
  </si>
  <si>
    <t>11</t>
  </si>
  <si>
    <t>A-3-6-1-1</t>
  </si>
  <si>
    <t>6</t>
  </si>
  <si>
    <t>SENTENCIAS Y CONCILIACIONES</t>
  </si>
  <si>
    <t>C-113-1603-1</t>
  </si>
  <si>
    <t>C</t>
  </si>
  <si>
    <t>113</t>
  </si>
  <si>
    <t>1603</t>
  </si>
  <si>
    <t>ADECUACION  MEJORAMIENTO, MANTENIMIENTO, DOTACION Y CONTROL ARQUITECTONICO DE LAS SEDES DEL INSTITUTO CARO Y CUERVO EN LA CIUDAD DE BOGOTA Y EN EL MUNICIPIO DE CHIA</t>
  </si>
  <si>
    <t>C-213-1603-1</t>
  </si>
  <si>
    <t>213</t>
  </si>
  <si>
    <t>ADQUISICION DE OBRAS PARA LA BIBLIOTECA Y DE EQUIPOS PARA EL FUNCIONAMIENTO Y MODERNIZACION  DE LA IMPRENTA Y LOS PROCESOS MISIONALES Y DE APOYO A NIVEL NACIONAL</t>
  </si>
  <si>
    <t>C-410-1603-1</t>
  </si>
  <si>
    <t>410</t>
  </si>
  <si>
    <t>INVESTIGACIÓN , EDICIÓN  Y DIVULGACIÓN DE LOS TRABAJOS DEL INSTITUTO EN LAS ÁREAS  DE LINGÜÍSTICA, LITERATURA Y SEMIÓTICA A NIVEL NACIONAL</t>
  </si>
  <si>
    <t>C-520-1603-1</t>
  </si>
  <si>
    <t>520</t>
  </si>
  <si>
    <t>FORTALECIMIENTO DEL DESARROLLO INSTITUCIONAL DEL INSTITUTO CARO Y CUERVO A NIVEL NACIONAL</t>
  </si>
  <si>
    <t>SUBTOTAL GASTOS DE PERSONAL</t>
  </si>
  <si>
    <t>SUBTOTAL GASTOS GENERALES</t>
  </si>
  <si>
    <t>SUBTOTAL TRANSFERENCIAS</t>
  </si>
  <si>
    <t xml:space="preserve">TOTAL PRESUPUESTO DE INVERSIÓN </t>
  </si>
  <si>
    <t xml:space="preserve">TOTAL PRESUPUESTO </t>
  </si>
  <si>
    <t>TOTAL PRESUPUESTO DE FUNCIONAMIENTO</t>
  </si>
</sst>
</file>

<file path=xl/styles.xml><?xml version="1.0" encoding="utf-8"?>
<styleSheet xmlns="http://schemas.openxmlformats.org/spreadsheetml/2006/main">
  <numFmts count="1">
    <numFmt numFmtId="164" formatCode="[$-1240A]&quot;$&quot;\ #,##0.00;\(&quot;$&quot;\ #,##0.00\)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504825</xdr:colOff>
      <xdr:row>1</xdr:row>
      <xdr:rowOff>104775</xdr:rowOff>
    </xdr:from>
    <xdr:to>
      <xdr:col>25</xdr:col>
      <xdr:colOff>971550</xdr:colOff>
      <xdr:row>4</xdr:row>
      <xdr:rowOff>133638</xdr:rowOff>
    </xdr:to>
    <xdr:pic>
      <xdr:nvPicPr>
        <xdr:cNvPr id="2" name="0 Imagen" descr="LOGO PROSPERIDAD PARA TODOS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98050" y="295275"/>
          <a:ext cx="1724025" cy="600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38"/>
  <sheetViews>
    <sheetView showGridLines="0" tabSelected="1" topLeftCell="V1" workbookViewId="0">
      <selection activeCell="X13" sqref="X1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6" spans="1:26">
      <c r="A6" s="11" t="s">
        <v>0</v>
      </c>
      <c r="B6" s="11">
        <v>2016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U6" s="1" t="s">
        <v>1</v>
      </c>
      <c r="V6" s="1" t="s">
        <v>1</v>
      </c>
      <c r="W6" s="1" t="s">
        <v>1</v>
      </c>
      <c r="X6" s="1" t="s">
        <v>1</v>
      </c>
      <c r="Y6" s="1" t="s">
        <v>1</v>
      </c>
      <c r="Z6" s="1" t="s">
        <v>1</v>
      </c>
    </row>
    <row r="7" spans="1:26">
      <c r="A7" s="11" t="s">
        <v>2</v>
      </c>
      <c r="B7" s="11" t="s">
        <v>3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>
      <c r="A8" s="11" t="s">
        <v>4</v>
      </c>
      <c r="B8" s="11" t="s">
        <v>5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 ht="24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N9" s="11" t="s">
        <v>19</v>
      </c>
      <c r="O9" s="11" t="s">
        <v>20</v>
      </c>
      <c r="P9" s="11" t="s">
        <v>21</v>
      </c>
      <c r="Q9" s="11" t="s">
        <v>22</v>
      </c>
      <c r="R9" s="11" t="s">
        <v>23</v>
      </c>
      <c r="S9" s="11" t="s">
        <v>24</v>
      </c>
      <c r="T9" s="11" t="s">
        <v>25</v>
      </c>
      <c r="U9" s="11" t="s">
        <v>26</v>
      </c>
      <c r="V9" s="11" t="s">
        <v>27</v>
      </c>
      <c r="W9" s="11" t="s">
        <v>28</v>
      </c>
      <c r="X9" s="11" t="s">
        <v>29</v>
      </c>
      <c r="Y9" s="11" t="s">
        <v>30</v>
      </c>
      <c r="Z9" s="11" t="s">
        <v>31</v>
      </c>
    </row>
    <row r="10" spans="1:26" ht="22.5">
      <c r="A10" s="2" t="s">
        <v>32</v>
      </c>
      <c r="B10" s="3" t="s">
        <v>33</v>
      </c>
      <c r="C10" s="4" t="s">
        <v>34</v>
      </c>
      <c r="D10" s="2" t="s">
        <v>35</v>
      </c>
      <c r="E10" s="2" t="s">
        <v>36</v>
      </c>
      <c r="F10" s="2" t="s">
        <v>37</v>
      </c>
      <c r="G10" s="2" t="s">
        <v>36</v>
      </c>
      <c r="H10" s="2" t="s">
        <v>36</v>
      </c>
      <c r="I10" s="2"/>
      <c r="J10" s="2"/>
      <c r="K10" s="2"/>
      <c r="L10" s="2" t="s">
        <v>38</v>
      </c>
      <c r="M10" s="2" t="s">
        <v>39</v>
      </c>
      <c r="N10" s="2" t="s">
        <v>40</v>
      </c>
      <c r="O10" s="3" t="s">
        <v>41</v>
      </c>
      <c r="P10" s="5">
        <v>2462502287</v>
      </c>
      <c r="Q10" s="5">
        <v>274577584</v>
      </c>
      <c r="R10" s="5">
        <v>0</v>
      </c>
      <c r="S10" s="5">
        <v>2737079871</v>
      </c>
      <c r="T10" s="5">
        <v>0</v>
      </c>
      <c r="U10" s="5">
        <v>2734950507</v>
      </c>
      <c r="V10" s="5">
        <v>2129364</v>
      </c>
      <c r="W10" s="5">
        <v>2734950507</v>
      </c>
      <c r="X10" s="5">
        <v>2734950507</v>
      </c>
      <c r="Y10" s="5">
        <v>2734950507</v>
      </c>
      <c r="Z10" s="5">
        <v>2734950507</v>
      </c>
    </row>
    <row r="11" spans="1:26">
      <c r="A11" s="2" t="s">
        <v>32</v>
      </c>
      <c r="B11" s="3" t="s">
        <v>33</v>
      </c>
      <c r="C11" s="4" t="s">
        <v>42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43</v>
      </c>
      <c r="I11" s="2"/>
      <c r="J11" s="2"/>
      <c r="K11" s="2"/>
      <c r="L11" s="2" t="s">
        <v>38</v>
      </c>
      <c r="M11" s="2" t="s">
        <v>39</v>
      </c>
      <c r="N11" s="2" t="s">
        <v>40</v>
      </c>
      <c r="O11" s="3" t="s">
        <v>44</v>
      </c>
      <c r="P11" s="5">
        <v>106139361</v>
      </c>
      <c r="Q11" s="5">
        <v>18817000</v>
      </c>
      <c r="R11" s="5">
        <v>0</v>
      </c>
      <c r="S11" s="5">
        <v>124956361</v>
      </c>
      <c r="T11" s="5">
        <v>0</v>
      </c>
      <c r="U11" s="5">
        <v>123903734</v>
      </c>
      <c r="V11" s="5">
        <v>1052627</v>
      </c>
      <c r="W11" s="5">
        <v>123903734</v>
      </c>
      <c r="X11" s="5">
        <v>123903734</v>
      </c>
      <c r="Y11" s="5">
        <v>123903734</v>
      </c>
      <c r="Z11" s="5">
        <v>123903734</v>
      </c>
    </row>
    <row r="12" spans="1:26">
      <c r="A12" s="2" t="s">
        <v>32</v>
      </c>
      <c r="B12" s="3" t="s">
        <v>33</v>
      </c>
      <c r="C12" s="4" t="s">
        <v>45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46</v>
      </c>
      <c r="I12" s="2"/>
      <c r="J12" s="2"/>
      <c r="K12" s="2"/>
      <c r="L12" s="2" t="s">
        <v>38</v>
      </c>
      <c r="M12" s="2" t="s">
        <v>39</v>
      </c>
      <c r="N12" s="2" t="s">
        <v>40</v>
      </c>
      <c r="O12" s="3" t="s">
        <v>47</v>
      </c>
      <c r="P12" s="5">
        <v>642185557</v>
      </c>
      <c r="Q12" s="5">
        <v>135451375</v>
      </c>
      <c r="R12" s="5">
        <v>0</v>
      </c>
      <c r="S12" s="5">
        <v>777636932</v>
      </c>
      <c r="T12" s="5">
        <v>0</v>
      </c>
      <c r="U12" s="5">
        <v>777620590</v>
      </c>
      <c r="V12" s="5">
        <v>16342</v>
      </c>
      <c r="W12" s="5">
        <v>777620590</v>
      </c>
      <c r="X12" s="5">
        <v>777620590</v>
      </c>
      <c r="Y12" s="5">
        <v>777620590</v>
      </c>
      <c r="Z12" s="5">
        <v>777620590</v>
      </c>
    </row>
    <row r="13" spans="1:26" ht="33.75">
      <c r="A13" s="2" t="s">
        <v>32</v>
      </c>
      <c r="B13" s="3" t="s">
        <v>33</v>
      </c>
      <c r="C13" s="4" t="s">
        <v>48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49</v>
      </c>
      <c r="I13" s="2"/>
      <c r="J13" s="2"/>
      <c r="K13" s="2"/>
      <c r="L13" s="2" t="s">
        <v>38</v>
      </c>
      <c r="M13" s="2" t="s">
        <v>39</v>
      </c>
      <c r="N13" s="2" t="s">
        <v>40</v>
      </c>
      <c r="O13" s="3" t="s">
        <v>50</v>
      </c>
      <c r="P13" s="5">
        <v>0</v>
      </c>
      <c r="Q13" s="5">
        <v>473000000</v>
      </c>
      <c r="R13" s="5">
        <v>473000000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</row>
    <row r="14" spans="1:26" ht="33.75">
      <c r="A14" s="2" t="s">
        <v>32</v>
      </c>
      <c r="B14" s="3" t="s">
        <v>33</v>
      </c>
      <c r="C14" s="4" t="s">
        <v>51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52</v>
      </c>
      <c r="I14" s="2"/>
      <c r="J14" s="2"/>
      <c r="K14" s="2"/>
      <c r="L14" s="2" t="s">
        <v>38</v>
      </c>
      <c r="M14" s="2" t="s">
        <v>39</v>
      </c>
      <c r="N14" s="2" t="s">
        <v>40</v>
      </c>
      <c r="O14" s="3" t="s">
        <v>53</v>
      </c>
      <c r="P14" s="5">
        <v>21753249</v>
      </c>
      <c r="Q14" s="5">
        <v>0</v>
      </c>
      <c r="R14" s="5">
        <v>2917003</v>
      </c>
      <c r="S14" s="5">
        <v>18836246</v>
      </c>
      <c r="T14" s="5">
        <v>0</v>
      </c>
      <c r="U14" s="5">
        <v>18754202</v>
      </c>
      <c r="V14" s="5">
        <v>82044</v>
      </c>
      <c r="W14" s="5">
        <v>18754202</v>
      </c>
      <c r="X14" s="5">
        <v>18754202</v>
      </c>
      <c r="Y14" s="5">
        <v>18754202</v>
      </c>
      <c r="Z14" s="5">
        <v>18754202</v>
      </c>
    </row>
    <row r="15" spans="1:26" ht="33.75">
      <c r="A15" s="2" t="s">
        <v>32</v>
      </c>
      <c r="B15" s="3" t="s">
        <v>33</v>
      </c>
      <c r="C15" s="4" t="s">
        <v>51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52</v>
      </c>
      <c r="I15" s="2"/>
      <c r="J15" s="2"/>
      <c r="K15" s="2"/>
      <c r="L15" s="2" t="s">
        <v>54</v>
      </c>
      <c r="M15" s="2" t="s">
        <v>55</v>
      </c>
      <c r="N15" s="2" t="s">
        <v>40</v>
      </c>
      <c r="O15" s="3" t="s">
        <v>53</v>
      </c>
      <c r="P15" s="5">
        <v>13046000</v>
      </c>
      <c r="Q15" s="5">
        <v>0</v>
      </c>
      <c r="R15" s="5">
        <v>0</v>
      </c>
      <c r="S15" s="5">
        <v>13046000</v>
      </c>
      <c r="T15" s="5">
        <v>0</v>
      </c>
      <c r="U15" s="5">
        <v>13046000</v>
      </c>
      <c r="V15" s="5">
        <v>0</v>
      </c>
      <c r="W15" s="5">
        <v>13046000</v>
      </c>
      <c r="X15" s="5">
        <v>13046000</v>
      </c>
      <c r="Y15" s="5">
        <v>13046000</v>
      </c>
      <c r="Z15" s="5">
        <v>13046000</v>
      </c>
    </row>
    <row r="16" spans="1:26" ht="22.5">
      <c r="A16" s="2" t="s">
        <v>32</v>
      </c>
      <c r="B16" s="3" t="s">
        <v>33</v>
      </c>
      <c r="C16" s="4" t="s">
        <v>56</v>
      </c>
      <c r="D16" s="2" t="s">
        <v>35</v>
      </c>
      <c r="E16" s="2" t="s">
        <v>36</v>
      </c>
      <c r="F16" s="2" t="s">
        <v>37</v>
      </c>
      <c r="G16" s="2" t="s">
        <v>57</v>
      </c>
      <c r="H16" s="2"/>
      <c r="I16" s="2"/>
      <c r="J16" s="2"/>
      <c r="K16" s="2"/>
      <c r="L16" s="2" t="s">
        <v>38</v>
      </c>
      <c r="M16" s="2" t="s">
        <v>39</v>
      </c>
      <c r="N16" s="2" t="s">
        <v>40</v>
      </c>
      <c r="O16" s="3" t="s">
        <v>58</v>
      </c>
      <c r="P16" s="5">
        <v>36357813</v>
      </c>
      <c r="Q16" s="5">
        <v>0</v>
      </c>
      <c r="R16" s="5">
        <v>0</v>
      </c>
      <c r="S16" s="5">
        <v>36357813</v>
      </c>
      <c r="T16" s="5">
        <v>0</v>
      </c>
      <c r="U16" s="5">
        <v>36357813</v>
      </c>
      <c r="V16" s="5">
        <v>0</v>
      </c>
      <c r="W16" s="5">
        <v>36357813</v>
      </c>
      <c r="X16" s="5">
        <v>36357813</v>
      </c>
      <c r="Y16" s="5">
        <v>36357813</v>
      </c>
      <c r="Z16" s="5">
        <v>36357813</v>
      </c>
    </row>
    <row r="17" spans="1:26" ht="22.5">
      <c r="A17" s="2" t="s">
        <v>32</v>
      </c>
      <c r="B17" s="3" t="s">
        <v>33</v>
      </c>
      <c r="C17" s="4" t="s">
        <v>56</v>
      </c>
      <c r="D17" s="2" t="s">
        <v>35</v>
      </c>
      <c r="E17" s="2" t="s">
        <v>36</v>
      </c>
      <c r="F17" s="2" t="s">
        <v>37</v>
      </c>
      <c r="G17" s="2" t="s">
        <v>57</v>
      </c>
      <c r="H17" s="2"/>
      <c r="I17" s="2"/>
      <c r="J17" s="2"/>
      <c r="K17" s="2"/>
      <c r="L17" s="2" t="s">
        <v>54</v>
      </c>
      <c r="M17" s="2" t="s">
        <v>55</v>
      </c>
      <c r="N17" s="2" t="s">
        <v>40</v>
      </c>
      <c r="O17" s="3" t="s">
        <v>58</v>
      </c>
      <c r="P17" s="5">
        <v>129466461</v>
      </c>
      <c r="Q17" s="5">
        <v>0</v>
      </c>
      <c r="R17" s="5">
        <v>6473323</v>
      </c>
      <c r="S17" s="5">
        <v>122993138</v>
      </c>
      <c r="T17" s="5">
        <v>0</v>
      </c>
      <c r="U17" s="5">
        <v>122883138</v>
      </c>
      <c r="V17" s="5">
        <v>110000</v>
      </c>
      <c r="W17" s="5">
        <v>122883138</v>
      </c>
      <c r="X17" s="5">
        <v>122883138</v>
      </c>
      <c r="Y17" s="5">
        <v>118083138</v>
      </c>
      <c r="Z17" s="5">
        <v>118083138</v>
      </c>
    </row>
    <row r="18" spans="1:26" ht="33.75">
      <c r="A18" s="2" t="s">
        <v>32</v>
      </c>
      <c r="B18" s="3" t="s">
        <v>33</v>
      </c>
      <c r="C18" s="4" t="s">
        <v>59</v>
      </c>
      <c r="D18" s="2" t="s">
        <v>35</v>
      </c>
      <c r="E18" s="2" t="s">
        <v>36</v>
      </c>
      <c r="F18" s="2" t="s">
        <v>37</v>
      </c>
      <c r="G18" s="2" t="s">
        <v>46</v>
      </c>
      <c r="H18" s="2"/>
      <c r="I18" s="2"/>
      <c r="J18" s="2"/>
      <c r="K18" s="2"/>
      <c r="L18" s="2" t="s">
        <v>38</v>
      </c>
      <c r="M18" s="2" t="s">
        <v>39</v>
      </c>
      <c r="N18" s="2" t="s">
        <v>40</v>
      </c>
      <c r="O18" s="3" t="s">
        <v>60</v>
      </c>
      <c r="P18" s="5">
        <v>1058166346</v>
      </c>
      <c r="Q18" s="5">
        <v>57162349</v>
      </c>
      <c r="R18" s="5">
        <v>0</v>
      </c>
      <c r="S18" s="5">
        <v>1115328695</v>
      </c>
      <c r="T18" s="5">
        <v>0</v>
      </c>
      <c r="U18" s="5">
        <v>1109348437</v>
      </c>
      <c r="V18" s="5">
        <v>5980258</v>
      </c>
      <c r="W18" s="5">
        <v>1109348437</v>
      </c>
      <c r="X18" s="5">
        <v>1109348437</v>
      </c>
      <c r="Y18" s="5">
        <v>1109088637</v>
      </c>
      <c r="Z18" s="5">
        <v>1109088637</v>
      </c>
    </row>
    <row r="19" spans="1:26" ht="28.5">
      <c r="A19" s="6"/>
      <c r="B19" s="7"/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 t="s">
        <v>88</v>
      </c>
      <c r="P19" s="10">
        <f>SUM(P10:P18)</f>
        <v>4469617074</v>
      </c>
      <c r="Q19" s="10">
        <f t="shared" ref="Q19:Z19" si="0">SUM(Q10:Q18)</f>
        <v>959008308</v>
      </c>
      <c r="R19" s="10">
        <f t="shared" si="0"/>
        <v>482390326</v>
      </c>
      <c r="S19" s="10">
        <f t="shared" si="0"/>
        <v>4946235056</v>
      </c>
      <c r="T19" s="10">
        <f t="shared" si="0"/>
        <v>0</v>
      </c>
      <c r="U19" s="10">
        <f t="shared" si="0"/>
        <v>4936864421</v>
      </c>
      <c r="V19" s="10">
        <f t="shared" si="0"/>
        <v>9370635</v>
      </c>
      <c r="W19" s="10">
        <f t="shared" si="0"/>
        <v>4936864421</v>
      </c>
      <c r="X19" s="10">
        <f t="shared" si="0"/>
        <v>4936864421</v>
      </c>
      <c r="Y19" s="10">
        <f t="shared" si="0"/>
        <v>4931804621</v>
      </c>
      <c r="Z19" s="10">
        <f t="shared" si="0"/>
        <v>4931804621</v>
      </c>
    </row>
    <row r="20" spans="1:26">
      <c r="A20" s="2" t="s">
        <v>32</v>
      </c>
      <c r="B20" s="3" t="s">
        <v>33</v>
      </c>
      <c r="C20" s="4" t="s">
        <v>61</v>
      </c>
      <c r="D20" s="2" t="s">
        <v>35</v>
      </c>
      <c r="E20" s="2" t="s">
        <v>57</v>
      </c>
      <c r="F20" s="2" t="s">
        <v>37</v>
      </c>
      <c r="G20" s="2" t="s">
        <v>62</v>
      </c>
      <c r="H20" s="2"/>
      <c r="I20" s="2"/>
      <c r="J20" s="2"/>
      <c r="K20" s="2"/>
      <c r="L20" s="2" t="s">
        <v>38</v>
      </c>
      <c r="M20" s="2" t="s">
        <v>39</v>
      </c>
      <c r="N20" s="2" t="s">
        <v>40</v>
      </c>
      <c r="O20" s="3" t="s">
        <v>63</v>
      </c>
      <c r="P20" s="5">
        <v>38503248</v>
      </c>
      <c r="Q20" s="5">
        <v>0</v>
      </c>
      <c r="R20" s="5">
        <v>14848087</v>
      </c>
      <c r="S20" s="5">
        <v>23655161</v>
      </c>
      <c r="T20" s="5">
        <v>0</v>
      </c>
      <c r="U20" s="5">
        <v>22922161</v>
      </c>
      <c r="V20" s="5">
        <v>733000</v>
      </c>
      <c r="W20" s="5">
        <v>22922161</v>
      </c>
      <c r="X20" s="5">
        <v>22922161</v>
      </c>
      <c r="Y20" s="5">
        <v>22922161</v>
      </c>
      <c r="Z20" s="5">
        <v>22922161</v>
      </c>
    </row>
    <row r="21" spans="1:26" ht="22.5">
      <c r="A21" s="2" t="s">
        <v>32</v>
      </c>
      <c r="B21" s="3" t="s">
        <v>33</v>
      </c>
      <c r="C21" s="4" t="s">
        <v>64</v>
      </c>
      <c r="D21" s="2" t="s">
        <v>35</v>
      </c>
      <c r="E21" s="2" t="s">
        <v>57</v>
      </c>
      <c r="F21" s="2" t="s">
        <v>37</v>
      </c>
      <c r="G21" s="2" t="s">
        <v>43</v>
      </c>
      <c r="H21" s="2"/>
      <c r="I21" s="2"/>
      <c r="J21" s="2"/>
      <c r="K21" s="2"/>
      <c r="L21" s="2" t="s">
        <v>38</v>
      </c>
      <c r="M21" s="2" t="s">
        <v>39</v>
      </c>
      <c r="N21" s="2" t="s">
        <v>40</v>
      </c>
      <c r="O21" s="3" t="s">
        <v>65</v>
      </c>
      <c r="P21" s="5">
        <v>854032149</v>
      </c>
      <c r="Q21" s="5">
        <v>0</v>
      </c>
      <c r="R21" s="5">
        <v>48701607</v>
      </c>
      <c r="S21" s="5">
        <v>805330542</v>
      </c>
      <c r="T21" s="5">
        <v>0</v>
      </c>
      <c r="U21" s="5">
        <v>802938298</v>
      </c>
      <c r="V21" s="5">
        <v>2392244</v>
      </c>
      <c r="W21" s="5">
        <v>802938264</v>
      </c>
      <c r="X21" s="5">
        <v>791038740.48000002</v>
      </c>
      <c r="Y21" s="5">
        <v>677124364.48000002</v>
      </c>
      <c r="Z21" s="5">
        <v>677124364.48000002</v>
      </c>
    </row>
    <row r="22" spans="1:26" ht="22.5">
      <c r="A22" s="2" t="s">
        <v>32</v>
      </c>
      <c r="B22" s="3" t="s">
        <v>33</v>
      </c>
      <c r="C22" s="4" t="s">
        <v>64</v>
      </c>
      <c r="D22" s="2" t="s">
        <v>35</v>
      </c>
      <c r="E22" s="2" t="s">
        <v>57</v>
      </c>
      <c r="F22" s="2" t="s">
        <v>37</v>
      </c>
      <c r="G22" s="2" t="s">
        <v>43</v>
      </c>
      <c r="H22" s="2"/>
      <c r="I22" s="2"/>
      <c r="J22" s="2"/>
      <c r="K22" s="2"/>
      <c r="L22" s="2" t="s">
        <v>54</v>
      </c>
      <c r="M22" s="2" t="s">
        <v>55</v>
      </c>
      <c r="N22" s="2" t="s">
        <v>40</v>
      </c>
      <c r="O22" s="3" t="s">
        <v>65</v>
      </c>
      <c r="P22" s="5">
        <v>332156493</v>
      </c>
      <c r="Q22" s="5">
        <v>0</v>
      </c>
      <c r="R22" s="5">
        <v>19237825</v>
      </c>
      <c r="S22" s="5">
        <v>312918668</v>
      </c>
      <c r="T22" s="5">
        <v>0</v>
      </c>
      <c r="U22" s="5">
        <v>312126124.36000001</v>
      </c>
      <c r="V22" s="5">
        <v>792543.64</v>
      </c>
      <c r="W22" s="5">
        <v>312126124.36000001</v>
      </c>
      <c r="X22" s="5">
        <v>305919154.88</v>
      </c>
      <c r="Y22" s="5">
        <v>297631880.81</v>
      </c>
      <c r="Z22" s="5">
        <v>297631880.81</v>
      </c>
    </row>
    <row r="23" spans="1:26" ht="22.5">
      <c r="A23" s="2" t="s">
        <v>32</v>
      </c>
      <c r="B23" s="3" t="s">
        <v>33</v>
      </c>
      <c r="C23" s="4" t="s">
        <v>64</v>
      </c>
      <c r="D23" s="2" t="s">
        <v>35</v>
      </c>
      <c r="E23" s="2" t="s">
        <v>57</v>
      </c>
      <c r="F23" s="2" t="s">
        <v>37</v>
      </c>
      <c r="G23" s="2" t="s">
        <v>43</v>
      </c>
      <c r="H23" s="2"/>
      <c r="I23" s="2"/>
      <c r="J23" s="2"/>
      <c r="K23" s="2"/>
      <c r="L23" s="2" t="s">
        <v>54</v>
      </c>
      <c r="M23" s="2" t="s">
        <v>66</v>
      </c>
      <c r="N23" s="2" t="s">
        <v>40</v>
      </c>
      <c r="O23" s="3" t="s">
        <v>65</v>
      </c>
      <c r="P23" s="5">
        <v>27160000</v>
      </c>
      <c r="Q23" s="5">
        <v>0</v>
      </c>
      <c r="R23" s="5">
        <v>1358000</v>
      </c>
      <c r="S23" s="5">
        <v>25802000</v>
      </c>
      <c r="T23" s="5">
        <v>0</v>
      </c>
      <c r="U23" s="5">
        <v>25718005.93</v>
      </c>
      <c r="V23" s="5">
        <v>83994.07</v>
      </c>
      <c r="W23" s="5">
        <v>25718005.93</v>
      </c>
      <c r="X23" s="5">
        <v>25718005.93</v>
      </c>
      <c r="Y23" s="5">
        <v>21255080</v>
      </c>
      <c r="Z23" s="5">
        <v>21255080</v>
      </c>
    </row>
    <row r="24" spans="1:26" ht="28.5">
      <c r="A24" s="6"/>
      <c r="B24" s="7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 t="s">
        <v>89</v>
      </c>
      <c r="P24" s="10">
        <f>SUM(P20:P23)</f>
        <v>1251851890</v>
      </c>
      <c r="Q24" s="10">
        <f t="shared" ref="Q24:Z24" si="1">SUM(Q20:Q23)</f>
        <v>0</v>
      </c>
      <c r="R24" s="10">
        <f t="shared" si="1"/>
        <v>84145519</v>
      </c>
      <c r="S24" s="10">
        <f t="shared" si="1"/>
        <v>1167706371</v>
      </c>
      <c r="T24" s="10">
        <f t="shared" si="1"/>
        <v>0</v>
      </c>
      <c r="U24" s="10">
        <f t="shared" si="1"/>
        <v>1163704589.2900002</v>
      </c>
      <c r="V24" s="10">
        <f t="shared" si="1"/>
        <v>4001781.71</v>
      </c>
      <c r="W24" s="10">
        <f t="shared" si="1"/>
        <v>1163704555.2900002</v>
      </c>
      <c r="X24" s="10">
        <f t="shared" si="1"/>
        <v>1145598062.2900002</v>
      </c>
      <c r="Y24" s="10">
        <f t="shared" si="1"/>
        <v>1018933486.29</v>
      </c>
      <c r="Z24" s="10">
        <f t="shared" si="1"/>
        <v>1018933486.29</v>
      </c>
    </row>
    <row r="25" spans="1:26" ht="22.5">
      <c r="A25" s="2" t="s">
        <v>32</v>
      </c>
      <c r="B25" s="3" t="s">
        <v>33</v>
      </c>
      <c r="C25" s="4" t="s">
        <v>67</v>
      </c>
      <c r="D25" s="2" t="s">
        <v>35</v>
      </c>
      <c r="E25" s="2" t="s">
        <v>62</v>
      </c>
      <c r="F25" s="2" t="s">
        <v>57</v>
      </c>
      <c r="G25" s="2" t="s">
        <v>36</v>
      </c>
      <c r="H25" s="2" t="s">
        <v>36</v>
      </c>
      <c r="I25" s="2"/>
      <c r="J25" s="2"/>
      <c r="K25" s="2"/>
      <c r="L25" s="2" t="s">
        <v>38</v>
      </c>
      <c r="M25" s="2" t="s">
        <v>39</v>
      </c>
      <c r="N25" s="2" t="s">
        <v>40</v>
      </c>
      <c r="O25" s="3" t="s">
        <v>68</v>
      </c>
      <c r="P25" s="5">
        <v>0</v>
      </c>
      <c r="Q25" s="5">
        <v>2078391</v>
      </c>
      <c r="R25" s="5">
        <v>2078391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</row>
    <row r="26" spans="1:26" ht="22.5">
      <c r="A26" s="2" t="s">
        <v>32</v>
      </c>
      <c r="B26" s="3" t="s">
        <v>33</v>
      </c>
      <c r="C26" s="4" t="s">
        <v>67</v>
      </c>
      <c r="D26" s="2" t="s">
        <v>35</v>
      </c>
      <c r="E26" s="2" t="s">
        <v>62</v>
      </c>
      <c r="F26" s="2" t="s">
        <v>57</v>
      </c>
      <c r="G26" s="2" t="s">
        <v>36</v>
      </c>
      <c r="H26" s="2" t="s">
        <v>36</v>
      </c>
      <c r="I26" s="2"/>
      <c r="J26" s="2"/>
      <c r="K26" s="2"/>
      <c r="L26" s="2" t="s">
        <v>38</v>
      </c>
      <c r="M26" s="2" t="s">
        <v>39</v>
      </c>
      <c r="N26" s="2" t="s">
        <v>69</v>
      </c>
      <c r="O26" s="3" t="s">
        <v>68</v>
      </c>
      <c r="P26" s="5">
        <v>0</v>
      </c>
      <c r="Q26" s="5">
        <v>2078391</v>
      </c>
      <c r="R26" s="5">
        <v>0</v>
      </c>
      <c r="S26" s="5">
        <v>2078391</v>
      </c>
      <c r="T26" s="5">
        <v>0</v>
      </c>
      <c r="U26" s="5">
        <v>2078391</v>
      </c>
      <c r="V26" s="5">
        <v>0</v>
      </c>
      <c r="W26" s="5">
        <v>2078391</v>
      </c>
      <c r="X26" s="5">
        <v>2078391</v>
      </c>
      <c r="Y26" s="5">
        <v>2078391</v>
      </c>
      <c r="Z26" s="5">
        <v>2078391</v>
      </c>
    </row>
    <row r="27" spans="1:26" ht="22.5">
      <c r="A27" s="2" t="s">
        <v>32</v>
      </c>
      <c r="B27" s="3" t="s">
        <v>33</v>
      </c>
      <c r="C27" s="4" t="s">
        <v>67</v>
      </c>
      <c r="D27" s="2" t="s">
        <v>35</v>
      </c>
      <c r="E27" s="2" t="s">
        <v>62</v>
      </c>
      <c r="F27" s="2" t="s">
        <v>57</v>
      </c>
      <c r="G27" s="2" t="s">
        <v>36</v>
      </c>
      <c r="H27" s="2" t="s">
        <v>36</v>
      </c>
      <c r="I27" s="2"/>
      <c r="J27" s="2"/>
      <c r="K27" s="2"/>
      <c r="L27" s="2" t="s">
        <v>38</v>
      </c>
      <c r="M27" s="2" t="s">
        <v>70</v>
      </c>
      <c r="N27" s="2" t="s">
        <v>69</v>
      </c>
      <c r="O27" s="3" t="s">
        <v>68</v>
      </c>
      <c r="P27" s="5">
        <v>14145780</v>
      </c>
      <c r="Q27" s="5">
        <v>0</v>
      </c>
      <c r="R27" s="5">
        <v>0</v>
      </c>
      <c r="S27" s="5">
        <v>14145780</v>
      </c>
      <c r="T27" s="5">
        <v>0</v>
      </c>
      <c r="U27" s="5">
        <v>14145780</v>
      </c>
      <c r="V27" s="5">
        <v>0</v>
      </c>
      <c r="W27" s="5">
        <v>14145780</v>
      </c>
      <c r="X27" s="5">
        <v>14145780</v>
      </c>
      <c r="Y27" s="5">
        <v>14145780</v>
      </c>
      <c r="Z27" s="5">
        <v>14145780</v>
      </c>
    </row>
    <row r="28" spans="1:26">
      <c r="A28" s="2" t="s">
        <v>32</v>
      </c>
      <c r="B28" s="3" t="s">
        <v>33</v>
      </c>
      <c r="C28" s="4" t="s">
        <v>71</v>
      </c>
      <c r="D28" s="2" t="s">
        <v>35</v>
      </c>
      <c r="E28" s="2" t="s">
        <v>62</v>
      </c>
      <c r="F28" s="2" t="s">
        <v>72</v>
      </c>
      <c r="G28" s="2" t="s">
        <v>36</v>
      </c>
      <c r="H28" s="2" t="s">
        <v>36</v>
      </c>
      <c r="I28" s="2"/>
      <c r="J28" s="2"/>
      <c r="K28" s="2"/>
      <c r="L28" s="2" t="s">
        <v>38</v>
      </c>
      <c r="M28" s="2" t="s">
        <v>39</v>
      </c>
      <c r="N28" s="2" t="s">
        <v>40</v>
      </c>
      <c r="O28" s="3" t="s">
        <v>73</v>
      </c>
      <c r="P28" s="5">
        <v>4680000</v>
      </c>
      <c r="Q28" s="5">
        <v>0</v>
      </c>
      <c r="R28" s="5">
        <v>0</v>
      </c>
      <c r="S28" s="5">
        <v>4680000</v>
      </c>
      <c r="T28" s="5">
        <v>0</v>
      </c>
      <c r="U28" s="5">
        <v>0</v>
      </c>
      <c r="V28" s="5">
        <v>4680000</v>
      </c>
      <c r="W28" s="5">
        <v>0</v>
      </c>
      <c r="X28" s="5">
        <v>0</v>
      </c>
      <c r="Y28" s="5">
        <v>0</v>
      </c>
      <c r="Z28" s="5">
        <v>0</v>
      </c>
    </row>
    <row r="29" spans="1:26" ht="28.5">
      <c r="A29" s="6"/>
      <c r="B29" s="7"/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 t="s">
        <v>90</v>
      </c>
      <c r="P29" s="10">
        <f>SUM(P25:P28)</f>
        <v>18825780</v>
      </c>
      <c r="Q29" s="10">
        <f t="shared" ref="Q29:Z29" si="2">SUM(Q25:Q28)</f>
        <v>4156782</v>
      </c>
      <c r="R29" s="10">
        <f t="shared" si="2"/>
        <v>2078391</v>
      </c>
      <c r="S29" s="10">
        <f t="shared" si="2"/>
        <v>20904171</v>
      </c>
      <c r="T29" s="10">
        <f t="shared" si="2"/>
        <v>0</v>
      </c>
      <c r="U29" s="10">
        <f t="shared" si="2"/>
        <v>16224171</v>
      </c>
      <c r="V29" s="10">
        <f t="shared" si="2"/>
        <v>4680000</v>
      </c>
      <c r="W29" s="10">
        <f t="shared" si="2"/>
        <v>16224171</v>
      </c>
      <c r="X29" s="10">
        <f t="shared" si="2"/>
        <v>16224171</v>
      </c>
      <c r="Y29" s="10">
        <f t="shared" si="2"/>
        <v>16224171</v>
      </c>
      <c r="Z29" s="10">
        <f t="shared" si="2"/>
        <v>16224171</v>
      </c>
    </row>
    <row r="30" spans="1:26" ht="34.5" customHeight="1">
      <c r="A30" s="6"/>
      <c r="B30" s="7"/>
      <c r="C30" s="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 t="s">
        <v>93</v>
      </c>
      <c r="P30" s="10">
        <f>+P19+P24+P29</f>
        <v>5740294744</v>
      </c>
      <c r="Q30" s="10">
        <f t="shared" ref="Q30:Z30" si="3">+Q19+Q24+Q29</f>
        <v>963165090</v>
      </c>
      <c r="R30" s="10">
        <f t="shared" si="3"/>
        <v>568614236</v>
      </c>
      <c r="S30" s="10">
        <f t="shared" si="3"/>
        <v>6134845598</v>
      </c>
      <c r="T30" s="10">
        <f t="shared" si="3"/>
        <v>0</v>
      </c>
      <c r="U30" s="10">
        <f t="shared" si="3"/>
        <v>6116793181.29</v>
      </c>
      <c r="V30" s="10">
        <f t="shared" si="3"/>
        <v>18052416.710000001</v>
      </c>
      <c r="W30" s="10">
        <f t="shared" si="3"/>
        <v>6116793147.29</v>
      </c>
      <c r="X30" s="10">
        <f t="shared" si="3"/>
        <v>6098686654.29</v>
      </c>
      <c r="Y30" s="10">
        <f t="shared" si="3"/>
        <v>5966962278.29</v>
      </c>
      <c r="Z30" s="10">
        <f t="shared" si="3"/>
        <v>5966962278.29</v>
      </c>
    </row>
    <row r="31" spans="1:26" ht="78.75">
      <c r="A31" s="2" t="s">
        <v>32</v>
      </c>
      <c r="B31" s="3" t="s">
        <v>33</v>
      </c>
      <c r="C31" s="4" t="s">
        <v>74</v>
      </c>
      <c r="D31" s="2" t="s">
        <v>75</v>
      </c>
      <c r="E31" s="2" t="s">
        <v>76</v>
      </c>
      <c r="F31" s="2" t="s">
        <v>77</v>
      </c>
      <c r="G31" s="2" t="s">
        <v>36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38</v>
      </c>
      <c r="M31" s="2" t="s">
        <v>39</v>
      </c>
      <c r="N31" s="2" t="s">
        <v>40</v>
      </c>
      <c r="O31" s="3" t="s">
        <v>78</v>
      </c>
      <c r="P31" s="5">
        <v>2283031335</v>
      </c>
      <c r="Q31" s="5">
        <v>0</v>
      </c>
      <c r="R31" s="5">
        <v>0</v>
      </c>
      <c r="S31" s="5">
        <v>2283031335</v>
      </c>
      <c r="T31" s="5">
        <v>31208713</v>
      </c>
      <c r="U31" s="5">
        <v>2251822622</v>
      </c>
      <c r="V31" s="5">
        <v>0</v>
      </c>
      <c r="W31" s="5">
        <v>2251822622</v>
      </c>
      <c r="X31" s="5">
        <v>1641951103</v>
      </c>
      <c r="Y31" s="5">
        <v>1239810722</v>
      </c>
      <c r="Z31" s="5">
        <v>1239810722</v>
      </c>
    </row>
    <row r="32" spans="1:26" ht="78.75">
      <c r="A32" s="2" t="s">
        <v>32</v>
      </c>
      <c r="B32" s="3" t="s">
        <v>33</v>
      </c>
      <c r="C32" s="4" t="s">
        <v>74</v>
      </c>
      <c r="D32" s="2" t="s">
        <v>75</v>
      </c>
      <c r="E32" s="2" t="s">
        <v>76</v>
      </c>
      <c r="F32" s="2" t="s">
        <v>77</v>
      </c>
      <c r="G32" s="2" t="s">
        <v>36</v>
      </c>
      <c r="H32" s="2" t="s">
        <v>1</v>
      </c>
      <c r="I32" s="2" t="s">
        <v>1</v>
      </c>
      <c r="J32" s="2" t="s">
        <v>1</v>
      </c>
      <c r="K32" s="2" t="s">
        <v>1</v>
      </c>
      <c r="L32" s="2" t="s">
        <v>54</v>
      </c>
      <c r="M32" s="2" t="s">
        <v>55</v>
      </c>
      <c r="N32" s="2" t="s">
        <v>40</v>
      </c>
      <c r="O32" s="3" t="s">
        <v>78</v>
      </c>
      <c r="P32" s="5">
        <v>216968665</v>
      </c>
      <c r="Q32" s="5">
        <v>0</v>
      </c>
      <c r="R32" s="5">
        <v>7187976</v>
      </c>
      <c r="S32" s="5">
        <v>209780689</v>
      </c>
      <c r="T32" s="5">
        <v>0</v>
      </c>
      <c r="U32" s="5">
        <v>209780689</v>
      </c>
      <c r="V32" s="5">
        <v>0</v>
      </c>
      <c r="W32" s="5">
        <v>209780689</v>
      </c>
      <c r="X32" s="5">
        <v>209780689</v>
      </c>
      <c r="Y32" s="5">
        <v>188630863</v>
      </c>
      <c r="Z32" s="5">
        <v>188630863</v>
      </c>
    </row>
    <row r="33" spans="1:26" ht="78.75">
      <c r="A33" s="2" t="s">
        <v>32</v>
      </c>
      <c r="B33" s="3" t="s">
        <v>33</v>
      </c>
      <c r="C33" s="4" t="s">
        <v>79</v>
      </c>
      <c r="D33" s="2" t="s">
        <v>75</v>
      </c>
      <c r="E33" s="2" t="s">
        <v>80</v>
      </c>
      <c r="F33" s="2" t="s">
        <v>77</v>
      </c>
      <c r="G33" s="2" t="s">
        <v>36</v>
      </c>
      <c r="H33" s="2" t="s">
        <v>1</v>
      </c>
      <c r="I33" s="2" t="s">
        <v>1</v>
      </c>
      <c r="J33" s="2" t="s">
        <v>1</v>
      </c>
      <c r="K33" s="2" t="s">
        <v>1</v>
      </c>
      <c r="L33" s="2" t="s">
        <v>38</v>
      </c>
      <c r="M33" s="2" t="s">
        <v>39</v>
      </c>
      <c r="N33" s="2" t="s">
        <v>40</v>
      </c>
      <c r="O33" s="3" t="s">
        <v>81</v>
      </c>
      <c r="P33" s="5">
        <v>500000000</v>
      </c>
      <c r="Q33" s="5">
        <v>0</v>
      </c>
      <c r="R33" s="5">
        <v>10000000</v>
      </c>
      <c r="S33" s="5">
        <v>490000000</v>
      </c>
      <c r="T33" s="5">
        <v>0</v>
      </c>
      <c r="U33" s="5">
        <v>488367564.56</v>
      </c>
      <c r="V33" s="5">
        <v>1632435.44</v>
      </c>
      <c r="W33" s="5">
        <v>488367564.56</v>
      </c>
      <c r="X33" s="5">
        <v>483473199.56</v>
      </c>
      <c r="Y33" s="5">
        <v>471987979.56</v>
      </c>
      <c r="Z33" s="5">
        <v>471987979.56</v>
      </c>
    </row>
    <row r="34" spans="1:26" ht="56.25">
      <c r="A34" s="2" t="s">
        <v>32</v>
      </c>
      <c r="B34" s="3" t="s">
        <v>33</v>
      </c>
      <c r="C34" s="4" t="s">
        <v>82</v>
      </c>
      <c r="D34" s="2" t="s">
        <v>75</v>
      </c>
      <c r="E34" s="2" t="s">
        <v>83</v>
      </c>
      <c r="F34" s="2" t="s">
        <v>77</v>
      </c>
      <c r="G34" s="2" t="s">
        <v>36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38</v>
      </c>
      <c r="M34" s="2" t="s">
        <v>39</v>
      </c>
      <c r="N34" s="2" t="s">
        <v>40</v>
      </c>
      <c r="O34" s="3" t="s">
        <v>84</v>
      </c>
      <c r="P34" s="5">
        <v>2500000000</v>
      </c>
      <c r="Q34" s="5">
        <v>0</v>
      </c>
      <c r="R34" s="5">
        <v>0</v>
      </c>
      <c r="S34" s="5">
        <v>2500000000</v>
      </c>
      <c r="T34" s="5">
        <v>0</v>
      </c>
      <c r="U34" s="5">
        <v>2499999998.8400002</v>
      </c>
      <c r="V34" s="5">
        <v>1.1599999999999999</v>
      </c>
      <c r="W34" s="5">
        <v>2499999998.8400002</v>
      </c>
      <c r="X34" s="5">
        <v>2485243394.8400002</v>
      </c>
      <c r="Y34" s="5">
        <v>2464949169.8400002</v>
      </c>
      <c r="Z34" s="5">
        <v>2464949169.8400002</v>
      </c>
    </row>
    <row r="35" spans="1:26" ht="45">
      <c r="A35" s="2" t="s">
        <v>32</v>
      </c>
      <c r="B35" s="3" t="s">
        <v>33</v>
      </c>
      <c r="C35" s="4" t="s">
        <v>85</v>
      </c>
      <c r="D35" s="2" t="s">
        <v>75</v>
      </c>
      <c r="E35" s="2" t="s">
        <v>86</v>
      </c>
      <c r="F35" s="2" t="s">
        <v>77</v>
      </c>
      <c r="G35" s="2" t="s">
        <v>36</v>
      </c>
      <c r="H35" s="2" t="s">
        <v>1</v>
      </c>
      <c r="I35" s="2" t="s">
        <v>1</v>
      </c>
      <c r="J35" s="2" t="s">
        <v>1</v>
      </c>
      <c r="K35" s="2" t="s">
        <v>1</v>
      </c>
      <c r="L35" s="2" t="s">
        <v>38</v>
      </c>
      <c r="M35" s="2" t="s">
        <v>39</v>
      </c>
      <c r="N35" s="2" t="s">
        <v>40</v>
      </c>
      <c r="O35" s="3" t="s">
        <v>87</v>
      </c>
      <c r="P35" s="5">
        <v>100000000</v>
      </c>
      <c r="Q35" s="5">
        <v>0</v>
      </c>
      <c r="R35" s="5">
        <v>0</v>
      </c>
      <c r="S35" s="5">
        <v>100000000</v>
      </c>
      <c r="T35" s="5">
        <v>0</v>
      </c>
      <c r="U35" s="5">
        <v>100000000</v>
      </c>
      <c r="V35" s="5">
        <v>0</v>
      </c>
      <c r="W35" s="5">
        <v>100000000</v>
      </c>
      <c r="X35" s="5">
        <v>83472500</v>
      </c>
      <c r="Y35" s="5">
        <v>83472500</v>
      </c>
      <c r="Z35" s="5">
        <v>83472500</v>
      </c>
    </row>
    <row r="36" spans="1:26" ht="36" customHeight="1">
      <c r="A36" s="6"/>
      <c r="B36" s="7"/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 t="s">
        <v>91</v>
      </c>
      <c r="P36" s="10">
        <f>SUM(P31:P35)</f>
        <v>5600000000</v>
      </c>
      <c r="Q36" s="10">
        <f t="shared" ref="Q36:Z36" si="4">SUM(Q31:Q35)</f>
        <v>0</v>
      </c>
      <c r="R36" s="10">
        <f t="shared" si="4"/>
        <v>17187976</v>
      </c>
      <c r="S36" s="10">
        <f t="shared" si="4"/>
        <v>5582812024</v>
      </c>
      <c r="T36" s="10">
        <f t="shared" si="4"/>
        <v>31208713</v>
      </c>
      <c r="U36" s="10">
        <f t="shared" si="4"/>
        <v>5549970874.3999996</v>
      </c>
      <c r="V36" s="10">
        <f t="shared" si="4"/>
        <v>1632436.5999999999</v>
      </c>
      <c r="W36" s="10">
        <f t="shared" si="4"/>
        <v>5549970874.3999996</v>
      </c>
      <c r="X36" s="10">
        <f t="shared" si="4"/>
        <v>4903920886.3999996</v>
      </c>
      <c r="Y36" s="10">
        <f t="shared" si="4"/>
        <v>4448851234.3999996</v>
      </c>
      <c r="Z36" s="10">
        <f t="shared" si="4"/>
        <v>4448851234.3999996</v>
      </c>
    </row>
    <row r="37" spans="1:26" ht="24" customHeight="1">
      <c r="A37" s="6" t="s">
        <v>1</v>
      </c>
      <c r="B37" s="7" t="s">
        <v>1</v>
      </c>
      <c r="C37" s="8" t="s">
        <v>1</v>
      </c>
      <c r="D37" s="6" t="s">
        <v>1</v>
      </c>
      <c r="E37" s="6" t="s">
        <v>1</v>
      </c>
      <c r="F37" s="6" t="s">
        <v>1</v>
      </c>
      <c r="G37" s="6" t="s">
        <v>1</v>
      </c>
      <c r="H37" s="6" t="s">
        <v>1</v>
      </c>
      <c r="I37" s="6" t="s">
        <v>1</v>
      </c>
      <c r="J37" s="6" t="s">
        <v>1</v>
      </c>
      <c r="K37" s="6" t="s">
        <v>1</v>
      </c>
      <c r="L37" s="6" t="s">
        <v>1</v>
      </c>
      <c r="M37" s="6" t="s">
        <v>1</v>
      </c>
      <c r="N37" s="6" t="s">
        <v>1</v>
      </c>
      <c r="O37" s="9" t="s">
        <v>92</v>
      </c>
      <c r="P37" s="10">
        <v>11340294744</v>
      </c>
      <c r="Q37" s="10">
        <v>963165090</v>
      </c>
      <c r="R37" s="10">
        <v>585802212</v>
      </c>
      <c r="S37" s="10">
        <v>11717657622</v>
      </c>
      <c r="T37" s="10">
        <v>31208713</v>
      </c>
      <c r="U37" s="10">
        <v>11666764055.690001</v>
      </c>
      <c r="V37" s="10">
        <v>19684853.309999999</v>
      </c>
      <c r="W37" s="10">
        <v>11666764021.690001</v>
      </c>
      <c r="X37" s="10">
        <v>11002607540.690001</v>
      </c>
      <c r="Y37" s="10">
        <v>10415813512.690001</v>
      </c>
      <c r="Z37" s="10">
        <v>10415813512.690001</v>
      </c>
    </row>
    <row r="38" spans="1:26" ht="13.5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  <legacyDrawing r:id="rId3"/>
  <oleObjects>
    <oleObject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Nataly Vargas Avendaño</dc:creator>
  <cp:lastModifiedBy>Angie Nataly Vargas Avendaño</cp:lastModifiedBy>
  <dcterms:created xsi:type="dcterms:W3CDTF">2017-03-07T19:45:48Z</dcterms:created>
  <dcterms:modified xsi:type="dcterms:W3CDTF">2017-03-07T19:46:23Z</dcterms:modified>
</cp:coreProperties>
</file>