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60" windowWidth="24240" windowHeight="13080" firstSheet="1" activeTab="1"/>
  </bookViews>
  <sheets>
    <sheet name="TITULOS" sheetId="2" state="hidden" r:id="rId1"/>
    <sheet name="Plan Acción 2019" sheetId="1" r:id="rId2"/>
    <sheet name="Anexo A" sheetId="8" r:id="rId3"/>
    <sheet name="Q1" sheetId="12" r:id="rId4"/>
    <sheet name="SeguimientoRiesgosCorrupción" sheetId="7"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'Plan Acción 2019'!$A$4:$BB$63</definedName>
    <definedName name="_xlnm._FilterDatabase" localSheetId="4" hidden="1">SeguimientoRiesgosCorrupción!$A$8:$AI$9</definedName>
    <definedName name="ACTIVIDADES_MISIONALES" comment="No es una dimensión">TITULOS!$J$2</definedName>
    <definedName name="AREA">#REF!</definedName>
    <definedName name="COMPONENTE_PAAC">TITULOS!$F$12:$F$18</definedName>
    <definedName name="CONTROL_INTERNO" comment="POLITICAS DE LA DIMENSION DE CONTROL INTERNO">TITULOS!$I$2</definedName>
    <definedName name="DIMENSIONES" comment="LISTADO DE 7 DIMENSIONES DEL MIPG">TITULOS!$B$2:$B$8</definedName>
    <definedName name="DIRECCIONAMIENTO_ESTRATÉGICO">TITULOS!$D$2:$D$3</definedName>
    <definedName name="EVALUACIÓN_DE_RESULTADOS" comment="POLÍTICAS DE LA DIMENSIÓN EVALUACIÓNDERESULTADOS">TITULOS!$F$2</definedName>
    <definedName name="GESTIÓN_CON_VALORES_PARA_EL_RESULTADO" comment="POLITICAS DE GESTION CON VALORES PARA EL RESULTADO">TITULOS!$E$2:$E$7</definedName>
    <definedName name="GESTIÓN_DEL_CONOCIMIENTO" comment="POLITICAS DE LA DIMENSIÓN DE GESTION DEL CONOCIMIENTO">TITULOS!$H$2</definedName>
    <definedName name="IMPACTO" localSheetId="2">'[1]Criterios-Riesgos'!$G$21:$K$21</definedName>
    <definedName name="IMPACTO">#REF!</definedName>
    <definedName name="INFORMACIÓN_Y_COMUNICACIÓN" comment="POLÍTICAS DE LA DIMENSION DE INFORMACIÓN Y COMUNICACIÓN">TITULOS!$G$2:$G$3</definedName>
    <definedName name="LINEAS_ESTRATÉGICAS">TITULOS!$B$12:$B$15</definedName>
    <definedName name="OBJTIVOS_DE_CALIDAD">TITULOS!$C$12:$C$17</definedName>
    <definedName name="OTROS_PLANES">TITULOS!$H$12:$H$35</definedName>
    <definedName name="PLANES_SUBSIDIARIOS">TITULOS!$E$12:$E$24</definedName>
    <definedName name="PROBABILIDAD" localSheetId="2">'[1]Criterios-Riesgos'!$D$14:$D$18</definedName>
    <definedName name="PROBABILIDAD">#REF!</definedName>
    <definedName name="PROCESO">#REF!</definedName>
    <definedName name="PROCESOS">TITULOS!$D$12:$D$31</definedName>
    <definedName name="SI_NO">TITULOS!$J$11:$J$12</definedName>
    <definedName name="TALENTO_HUMANO" comment="POLÍTICAS DE TALENTO HUMANO">TITULOS!$C$2:$C$3</definedName>
    <definedName name="TIPO">#REF!</definedName>
    <definedName name="TIPOCONTROL" localSheetId="2">'[1]Criterios-Controles'!$A$7:$A$9</definedName>
    <definedName name="TIPOCONTROL">#REF!</definedName>
    <definedName name="TIPOLOGIA_DE_CAMBIO">TITULOS!$K$11:$K$13</definedName>
    <definedName name="TIPORIESGO" localSheetId="2">'[1]Criterios-Riesgos'!$G$28:$G$34</definedName>
    <definedName name="TIPORIESGO">#REF!</definedName>
    <definedName name="VALORCONTROL" localSheetId="2">'[1]Criterios-Controles'!$A$12:$A$14</definedName>
    <definedName name="VALORCONTROL">#REF!</definedName>
  </definedNames>
  <calcPr calcId="145621"/>
  <pivotCaches>
    <pivotCache cacheId="45" r:id="rId14"/>
  </pivotCaches>
</workbook>
</file>

<file path=xl/calcChain.xml><?xml version="1.0" encoding="utf-8"?>
<calcChain xmlns="http://schemas.openxmlformats.org/spreadsheetml/2006/main">
  <c r="AO20" i="1" l="1"/>
  <c r="K14" i="8" l="1"/>
  <c r="R13" i="8"/>
  <c r="E13" i="8"/>
  <c r="R12" i="8"/>
  <c r="E12" i="8"/>
  <c r="R11" i="8"/>
  <c r="E11" i="8"/>
  <c r="R10" i="8"/>
  <c r="E10" i="8"/>
  <c r="R9" i="8"/>
  <c r="E9" i="8"/>
  <c r="R8" i="8"/>
  <c r="E8" i="8"/>
  <c r="R7" i="8"/>
  <c r="E7" i="8"/>
  <c r="R6" i="8"/>
  <c r="R14" i="8" s="1"/>
  <c r="E6" i="8"/>
  <c r="E14" i="8" s="1"/>
  <c r="AP5" i="1" l="1"/>
  <c r="AP48" i="1"/>
  <c r="AP45" i="1"/>
  <c r="AP29" i="1"/>
  <c r="AP49" i="1"/>
  <c r="AP62" i="1"/>
  <c r="AP61" i="1"/>
  <c r="AP60" i="1"/>
  <c r="AP59" i="1"/>
  <c r="AP58" i="1"/>
  <c r="AP57" i="1"/>
  <c r="AP56" i="1"/>
  <c r="AP46" i="1"/>
  <c r="X16" i="7"/>
  <c r="W16" i="7"/>
  <c r="V16" i="7"/>
  <c r="N16" i="7"/>
  <c r="M16" i="7"/>
  <c r="L16" i="7"/>
  <c r="X15" i="7"/>
  <c r="W15" i="7"/>
  <c r="Y15" i="7" s="1"/>
  <c r="Z15" i="7" s="1"/>
  <c r="V15" i="7"/>
  <c r="N15" i="7"/>
  <c r="M15" i="7"/>
  <c r="L15" i="7"/>
  <c r="X14" i="7"/>
  <c r="W14" i="7"/>
  <c r="Y14" i="7" s="1"/>
  <c r="Z14" i="7" s="1"/>
  <c r="V14" i="7"/>
  <c r="N14" i="7"/>
  <c r="M14" i="7"/>
  <c r="L14" i="7"/>
  <c r="X13" i="7"/>
  <c r="W13" i="7"/>
  <c r="V13" i="7"/>
  <c r="N13" i="7"/>
  <c r="M13" i="7"/>
  <c r="L13" i="7"/>
  <c r="X12" i="7"/>
  <c r="W12" i="7"/>
  <c r="Y12" i="7" s="1"/>
  <c r="Z12" i="7" s="1"/>
  <c r="V12" i="7"/>
  <c r="N12" i="7"/>
  <c r="M12" i="7"/>
  <c r="L12" i="7"/>
  <c r="X11" i="7"/>
  <c r="W11" i="7"/>
  <c r="Y11" i="7" s="1"/>
  <c r="Z11" i="7" s="1"/>
  <c r="V11" i="7"/>
  <c r="N11" i="7"/>
  <c r="M11" i="7"/>
  <c r="L11" i="7"/>
  <c r="X10" i="7"/>
  <c r="W10" i="7"/>
  <c r="Y10" i="7" s="1"/>
  <c r="Z10" i="7" s="1"/>
  <c r="V10" i="7"/>
  <c r="N10" i="7"/>
  <c r="M10" i="7"/>
  <c r="L10" i="7"/>
  <c r="X9" i="7"/>
  <c r="W9" i="7"/>
  <c r="V9" i="7"/>
  <c r="N9" i="7"/>
  <c r="M9" i="7"/>
  <c r="L9" i="7"/>
  <c r="AP33" i="1"/>
  <c r="Y16" i="7" l="1"/>
  <c r="Z16" i="7" s="1"/>
  <c r="Y9" i="7"/>
  <c r="Z9" i="7" s="1"/>
  <c r="Y13" i="7"/>
  <c r="Z13" i="7" s="1"/>
  <c r="AP6" i="1"/>
  <c r="AP7" i="1"/>
  <c r="AP8" i="1"/>
  <c r="AP9" i="1"/>
  <c r="AP10" i="1"/>
  <c r="AP11" i="1"/>
  <c r="AP12" i="1"/>
  <c r="AP13" i="1"/>
  <c r="AP14" i="1"/>
  <c r="AP15" i="1"/>
  <c r="AP17" i="1"/>
  <c r="AP18" i="1"/>
  <c r="AP19" i="1"/>
  <c r="AP20" i="1"/>
  <c r="AP21" i="1"/>
  <c r="AP23" i="1"/>
  <c r="AP24" i="1"/>
  <c r="AP25" i="1"/>
  <c r="AP26" i="1"/>
  <c r="AP27" i="1"/>
  <c r="AP28" i="1"/>
  <c r="AP32" i="1"/>
  <c r="AP34" i="1"/>
  <c r="AP35" i="1"/>
  <c r="AP36" i="1"/>
  <c r="AP37" i="1"/>
  <c r="AP38" i="1"/>
  <c r="AP39" i="1"/>
  <c r="AP40" i="1"/>
  <c r="AP41" i="1"/>
  <c r="AP42" i="1"/>
  <c r="AP43" i="1"/>
  <c r="AP44" i="1"/>
  <c r="AP47" i="1"/>
  <c r="AP50" i="1"/>
  <c r="AP51" i="1"/>
  <c r="AP52" i="1"/>
  <c r="AP53" i="1"/>
  <c r="AP54" i="1"/>
  <c r="AP55" i="1"/>
  <c r="AO30" i="1" l="1"/>
  <c r="AP30" i="1" s="1"/>
  <c r="AO31" i="1"/>
  <c r="AP31" i="1" s="1"/>
  <c r="AO22" i="1" l="1"/>
  <c r="AP22" i="1" s="1"/>
  <c r="AO16" i="1"/>
  <c r="AP16" i="1" s="1"/>
  <c r="AP63" i="1" l="1"/>
  <c r="AD16" i="1" l="1"/>
  <c r="AD17" i="1"/>
  <c r="AD18" i="1"/>
  <c r="AD19" i="1"/>
  <c r="AD56" i="1"/>
  <c r="AD57" i="1"/>
  <c r="AD58" i="1"/>
  <c r="AD59" i="1"/>
  <c r="AD60" i="1"/>
  <c r="AD61" i="1"/>
  <c r="AD62" i="1"/>
</calcChain>
</file>

<file path=xl/comments1.xml><?xml version="1.0" encoding="utf-8"?>
<comments xmlns="http://schemas.openxmlformats.org/spreadsheetml/2006/main">
  <authors>
    <author>carlos.sanchez</author>
  </authors>
  <commentList>
    <comment ref="AI14" authorId="0">
      <text>
        <r>
          <rPr>
            <b/>
            <sz val="9"/>
            <color indexed="81"/>
            <rFont val="Tahoma"/>
            <family val="2"/>
          </rPr>
          <t>carlos.sanchez:</t>
        </r>
        <r>
          <rPr>
            <sz val="9"/>
            <color indexed="81"/>
            <rFont val="Tahoma"/>
            <family val="2"/>
          </rPr>
          <t xml:space="preserve">
Este es con base a lo que dice en la columna AA</t>
        </r>
      </text>
    </comment>
  </commentList>
</comments>
</file>

<file path=xl/sharedStrings.xml><?xml version="1.0" encoding="utf-8"?>
<sst xmlns="http://schemas.openxmlformats.org/spreadsheetml/2006/main" count="2111" uniqueCount="721">
  <si>
    <t>GESTIÓN ORGANIZACIONAL</t>
  </si>
  <si>
    <t>ADQUISICIONES</t>
  </si>
  <si>
    <t>ALIANZAS</t>
  </si>
  <si>
    <t>APROPIACIÓN SOCIAL DEL CONOCIMIENTO</t>
  </si>
  <si>
    <t>COMUNICACIONES</t>
  </si>
  <si>
    <t>DISCIPLINARIO</t>
  </si>
  <si>
    <t>DIVULGACIÓN</t>
  </si>
  <si>
    <t>EDITORIAL</t>
  </si>
  <si>
    <t>FINANCIERO</t>
  </si>
  <si>
    <t>FORMACIÓN</t>
  </si>
  <si>
    <t>GESTIÓN DE BIBLIOTECAS</t>
  </si>
  <si>
    <t>GESTIÓN DE MUSEOS</t>
  </si>
  <si>
    <t>GESTIÓN DOCUMENTAL</t>
  </si>
  <si>
    <t>INFRAESTRUCTURA</t>
  </si>
  <si>
    <t>INVESTIGACIÓN</t>
  </si>
  <si>
    <t>ORGANIZACIÓN</t>
  </si>
  <si>
    <t xml:space="preserve">PLANEACIÓN </t>
  </si>
  <si>
    <t>SEGUIMIENTO Y EVALUACIÓN</t>
  </si>
  <si>
    <t>SERVICIO AL CIUDADANO</t>
  </si>
  <si>
    <t>TALENTO HUMANO</t>
  </si>
  <si>
    <t>TECNOLOGÍAS DE LA INFORMACIÓN</t>
  </si>
  <si>
    <t>DIRECCIONAMIENTO ESTRATÉGICO</t>
  </si>
  <si>
    <t>GESTIÓN CON VALORES PARA EL RESULTADO</t>
  </si>
  <si>
    <t>EVALUACIÓN DE RESULTADOS</t>
  </si>
  <si>
    <t>INFORMACIÓN Y COMUNICACIÓN</t>
  </si>
  <si>
    <t>GESTIÓN DEL CONOCIMIENTO</t>
  </si>
  <si>
    <t>CONTROL INTERNO</t>
  </si>
  <si>
    <t>DIMENSIONES</t>
  </si>
  <si>
    <t>INTEGRIDAD</t>
  </si>
  <si>
    <t>PLANEACIÓN INSTITUCIONAL</t>
  </si>
  <si>
    <t>GESTIÓN PRESUPUESTAL Y EFICIENCIA DEL GASTO PÚBLICO</t>
  </si>
  <si>
    <t>FORTALECIMIENTO ORGANIZACIONAL Y SIMPLIFICACIÓN DE PROCESOS</t>
  </si>
  <si>
    <t>GOBIERNO DIGITAL</t>
  </si>
  <si>
    <t>SEGURIDAD DIGITAL</t>
  </si>
  <si>
    <t>DEFENSA JURÍDICA</t>
  </si>
  <si>
    <t>SEGUIMIENTO Y EVALUACIÓN DEL DESEMPEÑO INSTITUCIONAL</t>
  </si>
  <si>
    <t>TRANSPARENCIA, ACCESO A LA INFORMACIÓN PÚBLICA Y LUCHA CONTRA LA CORRUPCIÓN</t>
  </si>
  <si>
    <t>GESTIÓN DEL CONOCIMIENTO Y LA INNOVACIÓN</t>
  </si>
  <si>
    <t>TALENTO_HUMANO</t>
  </si>
  <si>
    <t>CONTROL_INTERNO</t>
  </si>
  <si>
    <t>DIRECCIONAMIENTO_ESTRATÉGICO</t>
  </si>
  <si>
    <t>GESTIÓN_CON_VALORES_PARA_EL_RESULTADO</t>
  </si>
  <si>
    <t>EVALUACIÓN_DE_RESULTADOS</t>
  </si>
  <si>
    <t>INFORMACIÓN_Y_COMUNICACIÓN</t>
  </si>
  <si>
    <t>GESTIÓN_DEL_CONOCIMIENTO</t>
  </si>
  <si>
    <t>LÍNEAS ESTRATÉGICAS</t>
  </si>
  <si>
    <t>OBJETIVOS DE CALIDAD</t>
  </si>
  <si>
    <t>A. PROPONER POLÍTICAS PARA PROTEGER LA DIVERSIDAD LINGÜÍSTICA DE LA NACIÓN.</t>
  </si>
  <si>
    <t>B. FORTALECER LA OFERTA ACADÉMICA DEL INSTITUTO CARO Y CUERVO.</t>
  </si>
  <si>
    <t>C. FOMENTAR LA INVESTIGACIÓN DEL PATRIMONIO LINGÜÍSTICO.</t>
  </si>
  <si>
    <t>D. CREAR ESTRATEGIAS DE COMUNICACIÓN QUE FACILITEN LA DIVULGACIÓN DE LOS PRODUCTOS Y SERVICIOS DEL INSTITUTO CARO Y CUERVO.</t>
  </si>
  <si>
    <t>E. ACTUALIZAR LOS PROCESOS DEL INSTITUTO CARO Y CUERVO DE ACUERDO CON SUS NECESIDADES.</t>
  </si>
  <si>
    <t xml:space="preserve">F. PROPENDER POR LA EXCELENCIA ADMINISTRATIVA Y FINANCIERA. </t>
  </si>
  <si>
    <t>PROCESOS</t>
  </si>
  <si>
    <t>MEDICIÓN</t>
  </si>
  <si>
    <t>PLANES SUBSIDIARIOS</t>
  </si>
  <si>
    <t>PLAN INSTITUCIONAL DE ARCHIVOS DE LA ENTIDAD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</si>
  <si>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</si>
  <si>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</si>
  <si>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</si>
  <si>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</si>
  <si>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</si>
  <si>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</si>
  <si>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</si>
  <si>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</si>
  <si>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</si>
  <si>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</si>
  <si>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</si>
  <si>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COMPONENTE PAAC</t>
  </si>
  <si>
    <t>PAAC - COMPONENTE 1: GESTIÓN DEL RIESGO DE CORRUPCIÓN - MAPA DE RIESGOS DE CORRUPCIÓN</t>
  </si>
  <si>
    <t>PAAC - COMPONENTE 2: RACIONALIZACIÓN DE TRÁMITES</t>
  </si>
  <si>
    <t>PAAC - COMPONENTE 3: RENDICIÓN DE CUENTAS</t>
  </si>
  <si>
    <t>PAAC - COMPONENTE 4: ATENCIÓN AL CIUDADANO</t>
  </si>
  <si>
    <t>PAAC - COMPONENTE 5: TRANSPARENCIA Y ACCESO DE LA INFORMACIÓN</t>
  </si>
  <si>
    <t>PAAC - COMPONENTE 6: INICIATIVAS ADICIONALES</t>
  </si>
  <si>
    <t>DIMENSIÓN</t>
  </si>
  <si>
    <t>POLÍTICA</t>
  </si>
  <si>
    <t>PROCESO</t>
  </si>
  <si>
    <t>COMPONENTE/SUBCOMPONENTE/RUTA PAAC</t>
  </si>
  <si>
    <t>INFORMACIÓN DE ACTIVIDADES</t>
  </si>
  <si>
    <t xml:space="preserve">OTROS PLANES </t>
  </si>
  <si>
    <t>N.A</t>
  </si>
  <si>
    <t xml:space="preserve">MES </t>
  </si>
  <si>
    <t>ENERO</t>
  </si>
  <si>
    <t>FEBRERO</t>
  </si>
  <si>
    <t>MARZO</t>
  </si>
  <si>
    <t>ABRIL</t>
  </si>
  <si>
    <t>MAYO</t>
  </si>
  <si>
    <t>JUNIO</t>
  </si>
  <si>
    <t>JULIO</t>
  </si>
  <si>
    <t>AGOSTO</t>
  </si>
  <si>
    <t>SEPTIEMBRE</t>
  </si>
  <si>
    <t>OCTUBRE</t>
  </si>
  <si>
    <t>NOVIEMBRE</t>
  </si>
  <si>
    <t>DICIEMBRE</t>
  </si>
  <si>
    <t>NA</t>
  </si>
  <si>
    <t>FECHA DE INICIO
dd/mm/aaaa</t>
  </si>
  <si>
    <t>FECHA DE ENTREGA DE META O PRODUCTO
dd/mm/aaaa</t>
  </si>
  <si>
    <t>ARTICULACIÓN DECRETO 612 DE 2018 MIPG</t>
  </si>
  <si>
    <t>ACTIVIDADES MISIONALES</t>
  </si>
  <si>
    <t>ACTIVIDADES_MISIONALES</t>
  </si>
  <si>
    <t>PLANES SUBSIDIARIOS DE DECRETO 612 DE 2018</t>
  </si>
  <si>
    <t>PLANES SUBSIDIARIOS DE DECRETO 612 DE 2018 (2)</t>
  </si>
  <si>
    <t>OTROS PLANES 3</t>
  </si>
  <si>
    <t>PLAN DE COMUNICACIONES</t>
  </si>
  <si>
    <t>PLAN IMPLEMENTACIÓN MODELO DE AUTOEVALUACIÓN</t>
  </si>
  <si>
    <t>PLAN DE SANEAMIENTO PRESUPUESTAL</t>
  </si>
  <si>
    <t>PLAN DE IMPLEMENTACIÓN NORMAS CONTABLES INTERNACIONALES</t>
  </si>
  <si>
    <t>PLAN ESPECIAL DE MANEJO PATRIMONIAL - PEMP</t>
  </si>
  <si>
    <t>PLAN DE GESTIÓN AMBIENTAL</t>
  </si>
  <si>
    <t>PLAN DE GESTIÓN DE MUSEOS</t>
  </si>
  <si>
    <t>PLAN EDITORIAL</t>
  </si>
  <si>
    <t xml:space="preserve">SI </t>
  </si>
  <si>
    <t>NO</t>
  </si>
  <si>
    <t>META REGISTRADA EN PROYECTOS DE INVERSIÓN</t>
  </si>
  <si>
    <t>PROGRAMACIÓN BIMESTRAL DE LA META</t>
  </si>
  <si>
    <t>ENERO-FEBRERO</t>
  </si>
  <si>
    <t>MARZO-ABRIL</t>
  </si>
  <si>
    <t>MAYO-JUNIO</t>
  </si>
  <si>
    <t>JULIO-AGOSTO</t>
  </si>
  <si>
    <t>SEPTIEMBRE-OCTUBRE</t>
  </si>
  <si>
    <t>NOVIEMBRE-DICIEMBRE</t>
  </si>
  <si>
    <t>NOMBRE DEL PROGRAMA- PROYECTO</t>
  </si>
  <si>
    <t>META O ENTREGABLE PLANEADO</t>
  </si>
  <si>
    <t>CUANTIFICACIÓN META O ENTREGABLE PLANEADA</t>
  </si>
  <si>
    <t>CLAVE DESBLOQUEO: PLANEACION</t>
  </si>
  <si>
    <t>AJUSTES</t>
  </si>
  <si>
    <t>INCLUIR META</t>
  </si>
  <si>
    <t>ELIMINAR META</t>
  </si>
  <si>
    <t>REPROGRAMAR META</t>
  </si>
  <si>
    <t>LÍNEA BASE</t>
  </si>
  <si>
    <t>JUSTIFICACIÓN DE LA META</t>
  </si>
  <si>
    <t>ACTIVIDADES REQUERIDAS PARA ALCANZAR LA META</t>
  </si>
  <si>
    <t>NO. DE META</t>
  </si>
  <si>
    <t>NOMBRE DEL RESPONSABLE</t>
  </si>
  <si>
    <t>Código:  PLA-F-01 
Versión: 4.0
Página: N/A
Fecha: 05/10/2018</t>
  </si>
  <si>
    <t>PLAN DE FORMACIÓN</t>
  </si>
  <si>
    <t>PLAN ESTRATÉGICO FSAB</t>
  </si>
  <si>
    <t>PLAN DE REGISTRO CALIFICADO</t>
  </si>
  <si>
    <t>PLAN EDUCACIÓN CONTINUA</t>
  </si>
  <si>
    <t>PLAN SISTEMA INVESTIGACIÓN</t>
  </si>
  <si>
    <t>PLAN BIBLIOTECAS</t>
  </si>
  <si>
    <t>PLAN IMPRENTA (ACTIVIDADES Y MANTENIMIENTO)</t>
  </si>
  <si>
    <t>PLAN INICIATIVA LENGUAJE CLARO</t>
  </si>
  <si>
    <t>PLAN MANTENIMIENTO RECURSOS FÍSICOS</t>
  </si>
  <si>
    <t>PLAN EGRESADOS</t>
  </si>
  <si>
    <t>PLAN BIENESTAR</t>
  </si>
  <si>
    <t>PLAN ALIANZAS INTERINSTITUCIONALES</t>
  </si>
  <si>
    <t>PLAN DE DOTACIÓN SEDES</t>
  </si>
  <si>
    <t>PLAN SISTEMA CONTROL INTERNO</t>
  </si>
  <si>
    <t>PLAN MIPG</t>
  </si>
  <si>
    <t>MEJORA NORMATIVA</t>
  </si>
  <si>
    <t>1 mensaje por comunicación interna</t>
  </si>
  <si>
    <t>1</t>
  </si>
  <si>
    <t>1 mensajes por comunicación interna</t>
  </si>
  <si>
    <t>ESTANDARIZACIÓN DE ENCUESTAS DE SATISFACCIÓN EN EL ICC  (5,2)</t>
  </si>
  <si>
    <t>SOLICITUD DE BASE DE CORRESPONDENCIA A GESTIÓN DOCUMENTAL
REVISIÓN Y ANÁLISIS DE TABLAS
ELABORACIÓN DE INFORME
REVISIÓN Y PUBLICACIÓN DE INFORME EN PÁGINA WEB</t>
  </si>
  <si>
    <t>CÁPSULAS INFORMÁTIVAS  DE SENSIBILIZACIÓN A FUNCIONARIOS SOBRE TEMAS DE SERVICIO AL CIUDADANO (3.1)</t>
  </si>
  <si>
    <t>ELABORACIÓN DE INFORME</t>
  </si>
  <si>
    <t>META REGISTRADA A NIVEL SECTORIAL O DE PLAN ESTRATÉGICO INSTITUCIONAL</t>
  </si>
  <si>
    <t>Mejorar la calidad y el acceso a los trámites y servicios del ICC  mejorando la satisfacción de los ciudadanos y facilitando el ejercicio de sus derechos</t>
  </si>
  <si>
    <t>PLAN ANTICORRUPCIÓN, ATENCIÓN Y PARTICIPACIÓN CIUDADANA</t>
  </si>
  <si>
    <t>Metodología propuesta enviada a la Subdirección Administrativa y Financiera</t>
  </si>
  <si>
    <t>N/A</t>
  </si>
  <si>
    <t>Las mestas planteadas están enmarcadas en  crear, ajustar o implementar herramientas que permitan identificar, analizar y controlar los posibles hechos generadores de corrupción, tanto internos
como externos.</t>
  </si>
  <si>
    <t>Enviar para revisión, ajustes y aprobación la metología propuesta de administración del riesgo</t>
  </si>
  <si>
    <t>Matriz propuesta enviada a la Subdirección Administrativa y Financiera</t>
  </si>
  <si>
    <t>Enviar para revisión, ajustes y aprobación la matriz propuesta para adminsitración del riesgo</t>
  </si>
  <si>
    <t>Política de administración de riesgo aprobada</t>
  </si>
  <si>
    <t>Presentar para aprobación del Comité Institucional de Coordinación de Control Interno la propuesta de política de administración del riesgo</t>
  </si>
  <si>
    <t>Divulgar el Manual de administración del riesgo y la Guía para la administración de los riesgos de gestión, corrupción y seguridad digital, por medio de comunicaciones internas y externas.</t>
  </si>
  <si>
    <t>Realizar el monitoreo  cuatrimestral de la matriz de riesgos vigente</t>
  </si>
  <si>
    <t>33,3% (parcial, entrega final enero 2020)</t>
  </si>
  <si>
    <t>Involucrar de manera participativa a los ciudadanos y servidores del ICC en las fases de la construcción del mapa de riesgos  del Instituto Caro y Cuervo, con la nueva metodología.</t>
  </si>
  <si>
    <t>Publicación en intranet, banner rotador y redes sociales   el proyecto de matriz de riesgos de corrupción para sus observaciones y sugerencias de los ciudadanos.</t>
  </si>
  <si>
    <t>Publicación en intranet, banner rotador y por comunicación interna el proyecto matriz de riesgos de corrupción para sus observaciones y sugerencias de los servidores públicos del ICC.</t>
  </si>
  <si>
    <t>Elaboración y divulgación del Informe de consolidado de sugerencias y observaciones de los ciudadanos y los servidores públicos del instituto con su respectivo análisis de pertinencia</t>
  </si>
  <si>
    <t xml:space="preserve">Revisar la necesidad de actualización de la matriz de riesgos institucional. </t>
  </si>
  <si>
    <t>Realizar seguimiento al mapa de riesgos de corrupción</t>
  </si>
  <si>
    <t>RACIONALIZACIÓN DE TRÁMITES</t>
  </si>
  <si>
    <t xml:space="preserve">La meta de racionalización del trámite permite facilitar  el acceso a los servicios que brinda la administración pública, acercando al ciudadano a los servicios prestados, mediante la modernización y el aumento de la eficiencia de sus procedimientos. </t>
  </si>
  <si>
    <t>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t>
  </si>
  <si>
    <t>1. Actualización del procedimiento certificados y constancias de estudio</t>
  </si>
  <si>
    <t>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t>
  </si>
  <si>
    <t>Decana Facultad Seminario Andrés Bello</t>
  </si>
  <si>
    <t>PARTICIPACIÓN CIUDADANA EN LA GESTIÓN PÚBLICA</t>
  </si>
  <si>
    <t xml:space="preserve">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</si>
  <si>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Estructuración de informes siguiendo la guía de lenguaje claro, simplificando y mejorando la información proporcionada</t>
  </si>
  <si>
    <t>Actividad permanente, para todos los informes que se producen desde el Grupo de Planeación</t>
  </si>
  <si>
    <t xml:space="preserve">• Identificar la información necesaria para el proceso de rendición de cuentas
• Recolectar la información necesaria para el proceso de rendición de cuentas
• Sistematizar y preparar la información con lenguaje claro
• Fortalecer las capacidades de los funcionarios que intervienen en el proceso de rendición de cuentas
• Realizar convocatoria y difusión para abrir espacios de diálogo
• Definir y priorizar los proyectos, servicios y temas de gestión general que implementará la entidad durante la vigencia.
</t>
  </si>
  <si>
    <t>1 (un) sondeo con el fin de promover la participación ciudadana en el proceso de rendición de cuentas en el Micrositio #altablero</t>
  </si>
  <si>
    <t>1 (una) acción de información en rendición de cuentas orientada a estudiantes sobre temas misionales  
1 (una) audiencia de rendición de cuentas</t>
  </si>
  <si>
    <t xml:space="preserve">
1 (una) acción de diálogo en rendición de cuentas orientada a la  ciudadanía  implementada </t>
  </si>
  <si>
    <t xml:space="preserve">1 (una) acción de información en rendición de cuentas orientada a diferentes grupos de interés sobre temas misionale
</t>
  </si>
  <si>
    <t xml:space="preserve">1 (una) acción de diálogo en rendición de cuentas orientada a diferentes grupos de interés sobre temas misionales   </t>
  </si>
  <si>
    <t>Diseñar la metodología de diálogo las actividades de rendición de cuentas, garantizando momentos de intervención de ciudadanos y grupos de interés con su evaluación y propuestas</t>
  </si>
  <si>
    <t>1 Metodología  de diálogo las actividades de rendición de cuentas, garantizando momentos de intervención de ciudadanos y grupos de interés con su evaluación y propuestas</t>
  </si>
  <si>
    <t>•  Llevar a cabo gestiones que contribuyan a la interiorización de la cultura de rendición de cuentas  
•  Motivar la generación de aportes, alertas y acciones de mejora para incorporar los resultados de la rendición de cuentas a la gestión pública.</t>
  </si>
  <si>
    <t>1 (una) accion para motivar y reforzar el comportamiento de servidores públicos del ICC y ciudadanos hacia el proceso de rendición de cuentas</t>
  </si>
  <si>
    <t>1 (un) plan de mejoramiento con base en las propuestas, quejas y expectativas planteadas por la ciudadanía</t>
  </si>
  <si>
    <t xml:space="preserve">• Diseñar un cuestionario para que los ciudadanos evalúen el proceso de rendición de cuentas. 
• Realizar el documento de plan de mejoramiento incorporando las diferentes propuestas y expectativas recogidas en los formatos anteriores
</t>
  </si>
  <si>
    <t xml:space="preserve">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</si>
  <si>
    <t>Elaborar los informes de PQRSD siguiendo lo establecido en el Decreto 1081 de 2015, Artículo 2.1.1.6.2. Informes de solicitudes de acceso a información.</t>
  </si>
  <si>
    <t>1 Parcial 
Completo en enero  2020</t>
  </si>
  <si>
    <t>Reunión con INSOR para presentar la propuesta de segundo nivel y fechas aproximadas acordadas con talento humano
Ejecución del curso dependiendo de programación de INSOR</t>
  </si>
  <si>
    <t xml:space="preserve">Reunión con INSOR
</t>
  </si>
  <si>
    <t>Inicio de Inicio ejecución (depende de programación INSOR)</t>
  </si>
  <si>
    <t>Fin de curso y certificación a estudiantes por parte del INSOR</t>
  </si>
  <si>
    <t>4</t>
  </si>
  <si>
    <t xml:space="preserve">Selección de temas
Preparación de textos
Producción de video de acuerdo a cronograma de comunicaciones
Publicación mensual de cápsulas en intranet
</t>
  </si>
  <si>
    <t>Selección de temas
Preparación de textos</t>
  </si>
  <si>
    <t>1 cápsula producida y socializada</t>
  </si>
  <si>
    <t>80</t>
  </si>
  <si>
    <t>Socialización y evaluación de la información sobre la actualización del procedimiento de PQRSD a funcionarios y colaboradores del ICC</t>
  </si>
  <si>
    <t>2 seisones</t>
  </si>
  <si>
    <t>2 sesiones</t>
  </si>
  <si>
    <t>Preparación de guión
Producción de video 
Publicación del video
Comunicaciones internas para socializar video</t>
  </si>
  <si>
    <t>Preparación del guión</t>
  </si>
  <si>
    <t>Producción del vídeo</t>
  </si>
  <si>
    <t>Video producido  e inicio de socialización</t>
  </si>
  <si>
    <t>Socialización</t>
  </si>
  <si>
    <t>3</t>
  </si>
  <si>
    <t xml:space="preserve">Incluir dentro del procedimiento de PQRSD los parámetros para dar respuesta a las solicitudes de información (contenido, estructura y diseño). Socializar esta información al interior de la entidad.
Incluir dentro del procedimiento la forma de registro de peticiones verbales.
Establecer el procedimiento para la traducción de información pública en lenguas nativas,  solicitada por grupos étnicos con los que tenga relacionamiento la entidad.
Establecer un procedimiento que determine como procede el servidor público cuando recibe solicitudes que no son competencia de la entidad y el ciudadano insiste en radicarla.
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
</t>
  </si>
  <si>
    <t>Procedimiento ajustado</t>
  </si>
  <si>
    <t>Ajuste formulario web con parámetros establecidos en la resolución 3564 de 2015 en clasificación decategoría y tipo de solicitud</t>
  </si>
  <si>
    <t>Preparación de información</t>
  </si>
  <si>
    <t>Formulario ajustado</t>
  </si>
  <si>
    <t>Socialización de ajustes</t>
  </si>
  <si>
    <t xml:space="preserve">Establecer objetivos
Establecer variables y desagregación
Priorizar variables
Identificar mecanismos y recolectar información  
Automatizar la información y segmentarla
Publicar la información
</t>
  </si>
  <si>
    <t>PASO 1. Identificar los objetivos de la caracterización y su alcance
PASO 2. Establecer un líder del ejercicio de caracterización</t>
  </si>
  <si>
    <t xml:space="preserve">PASO 3. Establecer variables y niveles de desagregación de la información
PASO 4. Priorizar variables
</t>
  </si>
  <si>
    <t>PASO 5. Identificación de mecanismos de recolección de información
PASO 6. Automatizar la información y establecer grupos o segmentos de ciudadanos, usuarios o grupos de interés con características similares</t>
  </si>
  <si>
    <t>PASO 7. La metodología para la construcción de un mapa de actores hace parte integral del manual único de rendición de cuentas que se encuentra en proceso de aprobación.
Divulgar y publicar la información</t>
  </si>
  <si>
    <t>Divulgar y socializar</t>
  </si>
  <si>
    <t>Recopilación de encuestas disponibles en ICC
Revisión de los mínimos y la norma
Realizar propuesta unificación
Reuniones para revisar unificación
Aprobación de propuesta definitiva en SIG
Publicación en sitios pertinentes</t>
  </si>
  <si>
    <t>Recopilación de encuestas disponibles en ICC
Revisión de los mínimos y la norma</t>
  </si>
  <si>
    <t>Realizar propuesta unificación
Reuniones para revisar unificación</t>
  </si>
  <si>
    <t>Aprobación de propuesta definitiva en SIG
Publicación en sitios pertinentes</t>
  </si>
  <si>
    <t>Dar cumplimiento al derecho fundamental de acceso a la información pública, según el cual toda persona puede acceder a la información pública en posesión o bajo el control de los sujetos obligados de la ley.</t>
  </si>
  <si>
    <t>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t>
  </si>
  <si>
    <t xml:space="preserve">Presentación y ajustes de las estrategias de comunicación  interna y externa </t>
  </si>
  <si>
    <t xml:space="preserve">Implementación  de la estrategia  fase 1 </t>
  </si>
  <si>
    <t>Implementación  de la estrategia  fase 2</t>
  </si>
  <si>
    <t>Implementación  de la estrategia  fase 3</t>
  </si>
  <si>
    <t>Implementación  de la estrategia  fase 4</t>
  </si>
  <si>
    <t xml:space="preserve">Implementación  de la estrategia  fase 5 </t>
  </si>
  <si>
    <t>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t>
  </si>
  <si>
    <t xml:space="preserve">Presentación y ajustes de las estrategia de divulgación </t>
  </si>
  <si>
    <t>Implementación  de la estrategia  fase 5</t>
  </si>
  <si>
    <t>Realizar reuniones para socializar política de comunicaciones del ICC a servidores y colaboradores del ICC</t>
  </si>
  <si>
    <t xml:space="preserve">Revisión y ajuste  de la política de comunicaciones </t>
  </si>
  <si>
    <t xml:space="preserve">Aprobación  de la política de comunicaciones </t>
  </si>
  <si>
    <t xml:space="preserve">Primera reunión de la política de comunicaciones </t>
  </si>
  <si>
    <t xml:space="preserve">Segunda reunión de la política de comunicaciones </t>
  </si>
  <si>
    <t xml:space="preserve">Tercera reunión de la política de comunicaciones </t>
  </si>
  <si>
    <t xml:space="preserve">Cuarta reunión de la política de comunicaciones </t>
  </si>
  <si>
    <t>Realizar actividades de divulgación de los planes relacionados con el patrimonio lingüístico a nivel interno y externo</t>
  </si>
  <si>
    <t xml:space="preserve">Realización de 2 actividades de divulgación </t>
  </si>
  <si>
    <t>Realización de 2 actividades de divulgación</t>
  </si>
  <si>
    <t>Desarrollo fase 2 automatización del cargue documental de todos los procesos.</t>
  </si>
  <si>
    <t>Entrega módulo para plan piloto y puesta en producción 100%.</t>
  </si>
  <si>
    <t>Aplicación de las condiciones establecidas en el estándar internacional owasp para los desarrollos de la vigencia 2019 (directivas sobre php, autorizaciones, manejo de sesiones, validación de datos y protección de datos personales).</t>
  </si>
  <si>
    <t>Aplicación de normas owasp a los desarrolles entregados a la fecha 20%.</t>
  </si>
  <si>
    <t>Aplicación de normas owasp a los desarrolles entregados aentre mayo y junio y validación sobre los sitios 20%.</t>
  </si>
  <si>
    <t>Aplicación de normas owasp a los desarrolles entregados aentre julio y agosto y validación sobre los sitios 20%.</t>
  </si>
  <si>
    <t>Aplicación de normas owasp a los desarrollos entregados entre septiembre y octubre y validación sobre los sitios 20%.</t>
  </si>
  <si>
    <t>validación de cumplimiento de la norma Owasp sobre los sitios y avance a las observaciones presetadas sobre los sitios Web 20%.</t>
  </si>
  <si>
    <t>Actualizar el micrositio de datos abiertos, actualizar información de acuerdo con lo establecido por la norma</t>
  </si>
  <si>
    <t>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</si>
  <si>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Segunda entrega de actualización y publicación de datos en el portal de datos abiertos  (Activos de información 2019 e Indice de información clasificada y reservada 2019) 25%.</t>
  </si>
  <si>
    <t>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</si>
  <si>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Cuarta  entrega de actualización y publicación de datos en el portal de datos abiertos  (Activos de información 2019 e Indice de información clasificada y reservada 2019) 25%.</t>
  </si>
  <si>
    <t>Transición al protocolo IPV6
Levantamiento y análisis de requerimientos, y documentación de proyectos.
Documento de inventario tecnológico
Documento del acta de cumplimiento a satisfacción de la entidad con base en el funcionamiento de los elementos intervenidos en la fase de implementación.</t>
  </si>
  <si>
    <t>Documento de levantamiento y análisis de requerimientos
Documento de inventario tecnológico. 10%</t>
  </si>
  <si>
    <t>Documento acta de cumplimiento de elementos a intervenir. 10%</t>
  </si>
  <si>
    <t>Implementación IPV6 a nivel LAN.
Documento con pruebas de trasmision IPV6 a nivel LAN. 40%</t>
  </si>
  <si>
    <t>Implementación IPV6 a nivel WAN e internet.
Documento con pruebas de trasmision IPV6 a nivel WAN e Internet 40%</t>
  </si>
  <si>
    <t>Aplicar reingeniería sobre un sistema de información desarrollado por un tercero para ajustarlo a los requerimientos del grupo de investigación. 
* Reuniones y actas sobre las necesidades que presenta el área de investigación.
* Cronograma de actividades
* Levantamiento y análisis de requerimientos, y documentación de proyectos 
* Modelo de base de datos (modelo entidad relación, diccionario de datos).
* Manuales de manejo de la herramienta.</t>
  </si>
  <si>
    <t>Reunión y generación de cronograma con validación.</t>
  </si>
  <si>
    <t>Seguimiento cronograma y coordniación de tareas, levantamiento de requerimiento.</t>
  </si>
  <si>
    <t>Modelo de la base de datos ajustada.</t>
  </si>
  <si>
    <t>Manual de la herramienta y puesta en marcha de la primera fase de la mgiración.</t>
  </si>
  <si>
    <t>Validación y puesta en producción del sistema.</t>
  </si>
  <si>
    <t>* Implementar y parametrizar una herramienta tecnológica de conexión segura punto a punto.</t>
  </si>
  <si>
    <t>Adquisición y parametrización de una herramienta tecnológica para el acceso VPN Web. 100%</t>
  </si>
  <si>
    <t>Desarrollar un sistema de información web que permita registrar la solicitud de visitas de interés cultural ofrecidas en el Instituto Caro y Cuervo.</t>
  </si>
  <si>
    <t>Mesas de trabajo para organizar el sitio de visitas.</t>
  </si>
  <si>
    <t>Generación de diseño y base de datos ajustada al nuevo requerimiento.</t>
  </si>
  <si>
    <t>desarrollo del sitio, y puesta en plan piloto con los procesos invoucrados.</t>
  </si>
  <si>
    <t>Puesta en marcha de la página en producción.</t>
  </si>
  <si>
    <t>Actualizar y publicar en micrositio de transpárencia y acceso a la información el registro o inventario de activos de información.</t>
  </si>
  <si>
    <t>Actualización de los activos de información en el sistema de información y en el micrositio de transparencia y acceso a la información. 50%</t>
  </si>
  <si>
    <t>Elaborar y publicar el esquema de publicación de información.</t>
  </si>
  <si>
    <t xml:space="preserve">Revisión del proceso de  aprobación de un documento preliminar que cumpla con los parámetros  </t>
  </si>
  <si>
    <t xml:space="preserve">Recepción de  ideas de  participación ciudadana en la elaboración  de un esquema de publicaciones participativo - fase 2 </t>
  </si>
  <si>
    <t xml:space="preserve">Contrucción de un documento  que recoja las ideas más relevantes y posibles para la fase 2. </t>
  </si>
  <si>
    <t xml:space="preserve">Implementación de acciones de participación ciudadana. </t>
  </si>
  <si>
    <t xml:space="preserve">Contrucción de un esquema que recoja las acciones de participación ciudadana </t>
  </si>
  <si>
    <t xml:space="preserve">Publicación de un esquema que recoja las acciones de participación ciudadana . </t>
  </si>
  <si>
    <t>Elaborar y publicar el Índice de información clasificada y reservada.</t>
  </si>
  <si>
    <t>Generación de ínidice y revisión</t>
  </si>
  <si>
    <t>Elaborar y publicar el registro de publicaciones que contenga los documentos publicados de conformidad con la Ley 1712 de 2014</t>
  </si>
  <si>
    <t xml:space="preserve"> Constituir un formato de registro</t>
  </si>
  <si>
    <t>Alimentar el formato de registro</t>
  </si>
  <si>
    <t xml:space="preserve">Alimentar el formato de registro </t>
  </si>
  <si>
    <t xml:space="preserve">Publicar el registro de publicaciones semestral   </t>
  </si>
  <si>
    <t>Verificación de la Norma técnica colombiana 5854 de accesibilidad web para los desarrollos de la vigencia 2019.</t>
  </si>
  <si>
    <t>Revisión de micrositio talento humano, y nuevo SGD, NTC5854</t>
  </si>
  <si>
    <t>Revisión de Diplomado InSOR NTC5854</t>
  </si>
  <si>
    <t>Revisión de "Conéctate con Caro y Cuervo"  NTC5854</t>
  </si>
  <si>
    <t>Revisión de planes de acción y riesgos NTC5854</t>
  </si>
  <si>
    <t>Son iniciativas particulares que el Instituto busca implementar que contribuyen a combatir y prevenir la corrupción.</t>
  </si>
  <si>
    <t>Realizar capacitaciones al mejoramiento en la supervisión de los contratos y el afianzamiento en los principios de la contratación pública  a todos los intervinientes en el proceso de adquisiciones.</t>
  </si>
  <si>
    <t>31/12/2019</t>
  </si>
  <si>
    <t>Realizar socialización de los principios de la contratación pública  a todos los intervinientes en el proceso de adquisiciones.</t>
  </si>
  <si>
    <t>Realizar la medición de percepción de integridad en el Instituto Caro y Cuervo</t>
  </si>
  <si>
    <t>Coordinador(a) grupo de Talento Humano</t>
  </si>
  <si>
    <t>Realización campaña de socialización y apropiación del Código de integridad</t>
  </si>
  <si>
    <t>PLAN DE MEJORA  APROBADOAPM-1_2019</t>
  </si>
  <si>
    <t>N.A.</t>
  </si>
  <si>
    <t>PLAN DE MEJORA AUTOEVALUACIÓN</t>
  </si>
  <si>
    <t>Establecer priorizando las variables y desagregación en la actualización de la caracterización de usuarios</t>
  </si>
  <si>
    <t>Identificar los mecanismos, y las herramientas para recoleción de información</t>
  </si>
  <si>
    <t>Recolección de información</t>
  </si>
  <si>
    <t>29/03/2019</t>
  </si>
  <si>
    <t>30/04/2019</t>
  </si>
  <si>
    <t>02/05/2019</t>
  </si>
  <si>
    <t>Automatizar y segmentar la infromación recolectada para actualizar la carcaterización de usuarios</t>
  </si>
  <si>
    <t>Publicar y socializar el documento de caracterización de usuarios actualizado y aprobado</t>
  </si>
  <si>
    <t>Diseño de la metodología de incorporación de autoevaluación en la planeación institucional (estratégico y acción)</t>
  </si>
  <si>
    <t>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</si>
  <si>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</si>
  <si>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SUBDIRECTOR ACADÉMICO</t>
  </si>
  <si>
    <t>COORDINADOR(A) GRUPO TIC</t>
  </si>
  <si>
    <t>COORDINADOR (A) GRUPO DE PLANEACIÓN</t>
  </si>
  <si>
    <t>PROFESIONAL ESPECIALIZADO EN COMUNICACIONES Y PRENSA</t>
  </si>
  <si>
    <t>AUXILIAR ADMINISTRATIVO GRUPO PLANEACIÓN PROCESO SERVICIO CIUDADANO</t>
  </si>
  <si>
    <t>% DE AVANCE</t>
  </si>
  <si>
    <t>% DE AVANCE REAL</t>
  </si>
  <si>
    <t>SEGUIMIENTO PRIMER BIMESTRE</t>
  </si>
  <si>
    <t>SEGUIMIENTO SEGUNDO BIMESTRE</t>
  </si>
  <si>
    <t>SEGUIMIENTO TERCER BIMESTRE</t>
  </si>
  <si>
    <t>SEGUIMIENTO CUARTO BIMESTRE</t>
  </si>
  <si>
    <t>SEGUIMIENTO QUINTO BIMESTRE</t>
  </si>
  <si>
    <t>SEGUIMIENTO SEXTO BIMESTRE</t>
  </si>
  <si>
    <t>ACTIVIDADES ADELANTADAS EN EL BIMESTRE 
ENERO-FEBRERO</t>
  </si>
  <si>
    <t>ACTIVIDADES ADELANTADAS EN EL BIMESTRE 
MAYO JUNIO</t>
  </si>
  <si>
    <t>ACTIVIDADES ADELANTADAS EN EL BIMESTRE 
JULIO-AGOSTO</t>
  </si>
  <si>
    <t>ACTIVIDADES ADELANTADAS EN EL BIMESTRE 
SEPTIEMBRE-OCTUBRE</t>
  </si>
  <si>
    <t>ACTIVIDADES ADELANTADAS EN EL BIMESTRE NOVIEMBRE-DICIEMBRE</t>
  </si>
  <si>
    <t>AVANCE EN EL BIMESTRE</t>
  </si>
  <si>
    <t>PORCENTAJE DE AVANCE SOBRE META TOTAL</t>
  </si>
  <si>
    <t xml:space="preserve">Se ajusta la encuesta de Percepción de integridad </t>
  </si>
  <si>
    <t>Encuesta de integridad https://goo.gl/forms/U1mudxzgeKO77CMl2</t>
  </si>
  <si>
    <t xml:space="preserve">No se tienen actividades planeadas para este periodo. </t>
  </si>
  <si>
    <t>Se enviaron dos (2) mensajes informavitos. Comunicación interna No.13 y comuniación interna No.  14,</t>
  </si>
  <si>
    <t>Comunicación interna No 13 y No 14</t>
  </si>
  <si>
    <t>Se realizarón actividades de divulgación sobre Conmemoramos el natalicio de José Manuel Rivas Sacconi, y sobre  CyC Radio 5 años de creación. tambien se realizaron otras divulgaciones:  Consulte acerca de diferentes becas y eventos externos (nota actualizada con nuevas becas)
*Mensaje de nuestra Directora para conmemorar el Día Nacional de Lenguas Nativas
¨*Revitalizar y preservar la diversidad lingüística de Colombia, el llamado en el Día Nacional de Lenguas Nativas</t>
  </si>
  <si>
    <t xml:space="preserve">www.caroycuervo.gov.co    http://conexion.caroycuervo.gov.co/Login.php                                https://www.facebook.com/InstitutoCaroyCuervoColombia/     </t>
  </si>
  <si>
    <t xml:space="preserve">Se realizó un ajuste al esquema de publicaciones para iniciar fase de revisión y aprobación.     </t>
  </si>
  <si>
    <t xml:space="preserve"> Se realizó el proceso de ajuste de un párrafo de contenido legal para la protección de datos en el formato de registro. Se elaboro una fanpage para hacer un boletin de registro más amigable e interactivo.  </t>
  </si>
  <si>
    <t>INSATISFACTORIO</t>
  </si>
  <si>
    <t>ALERTA</t>
  </si>
  <si>
    <t>SATISFACTORIO</t>
  </si>
  <si>
    <t>ESTA ACTIVIDAD NO APLICA PARA ESTA VIGENCIA</t>
  </si>
  <si>
    <t xml:space="preserve">Análisis y división de la matriz legal por áreas para que sean remitidas según el cronograma señalado. </t>
  </si>
  <si>
    <t>Las metas planteadas están enmarcadas en  crear, ajustar o implementar herramientas que permitan identificar, analizar y controlar los posibles hechos generadores de corrupción, tanto internos
como externos.</t>
  </si>
  <si>
    <t>No hay actividades propuestas para este bimestre</t>
  </si>
  <si>
    <t>Acción realizada hacia la ciudadanía
Consulta en la web institucional para la construcción de la estrategia de rendicion de cuentas - 23/01/2019</t>
  </si>
  <si>
    <t>Acción realizada hacia la ciudadanía
Consulta en la web institucional para la construcción del Plan Anticorrupción  y Participación Ciudadana - 18/01/2019</t>
  </si>
  <si>
    <t>Carpeta adjunta de evidencias:
Evidencia de publicacion en web PAAC</t>
  </si>
  <si>
    <t>Carpeta adjunta de evidencias:
Evidencia de publicacion en web estrategia</t>
  </si>
  <si>
    <t>Actividad en proceso de desarrollo</t>
  </si>
  <si>
    <t>Actas de reunión en archivo de Planeación 
Archivo de trabajo resultado de la sesión</t>
  </si>
  <si>
    <t>Se solicita el juste de la fecha para el 12 de marzo de 2019 debido a que se requiere un tiempo adicional para el estudio del riesgo de seguridad de la información que difiere del riesgo de seguridad digital</t>
  </si>
  <si>
    <t>Para este corte no hay actividades planeadas, sin embargo por razones de agenda de los directivos que integran el Comité de coordinación de control interno se solicita, cambiar la fecha de esta actividad para el 15 de abril.</t>
  </si>
  <si>
    <t>COORDINADOR (A) GRUPO DE GESTION CONTRACTUAL</t>
  </si>
  <si>
    <t>AUXILIAR ADMINISTRATIVO 
COORDINADOR (A) GRUPO DE PLANEACIÓN</t>
  </si>
  <si>
    <t>ALTA DIRECCIÓN
SUBDIRECCIÓN ADMINISTRATIVA Y FINANCIERA</t>
  </si>
  <si>
    <t>COORDINADOR (A) GESTIÓN CONTRACTUAL ASESOR JURÍDICO</t>
  </si>
  <si>
    <t>ALTA DIRECCIÓN
SUBDIRECCIÓN ADMINISTRATIVA Y FINANCIERA
COORDINADOR (A) GRUPO DE PLANEACIÓN</t>
  </si>
  <si>
    <t>PROFESIONAL ESPECIALIZADO - JEFE DE CONTROL INTERNO</t>
  </si>
  <si>
    <t>PROFESIONAL ESPECIALIZADO - JEFE DE CONTROL INTERNO
COMITÉ INSTITUCIONAL DE CONTROL INTERNO</t>
  </si>
  <si>
    <t>No se realizaron actividades en el bimestre. Se va a iniciar la recolección de todas las encuestas aplicadas en el ICC en todos los procesos.</t>
  </si>
  <si>
    <t xml:space="preserve">Se presentó cronograma mensual de temas y tipo de mensajes que se comunicarán en el año  a coordinadora de Planeación.
* Se publicaron dos cápsulas  de cómo escribir claro a través de comunicación interna del ICC: el 27 de febrero de 2019 y el 28 de febrero de 2019, en esta última donde se incluyó la invitación a concoer e inscribirse en el curso de Lenguaje Claro de la Función Pública.
</t>
  </si>
  <si>
    <t>Ficha interna de trabajo con fechas, de publicación, imágenes, canal de publicación 
Comunicaciones internas del 27 y 28 de febrero de 2019</t>
  </si>
  <si>
    <t xml:space="preserve">Esta en proceso de elaboración. </t>
  </si>
  <si>
    <t>En proceso de elaboración a partir de la información del primer informe trimestral de PQRSD</t>
  </si>
  <si>
    <t xml:space="preserve">El primer informe se entregará en el mes de abril de acuerdo con el corte </t>
  </si>
  <si>
    <t xml:space="preserve">Por correo electrónico se realizó la solicitud del taller a la responsable del Convenio entre el INSOR y el Instituto Caro y Cuervo, para ver l posibilidad de llevar a cabo el Taller de Lengua de Señas segundo nivel. 
Igualmente la Líder de Planeación y el INSOR , se reunieron para  hablar del tema directamente. </t>
  </si>
  <si>
    <t>Listados de asistencia</t>
  </si>
  <si>
    <t>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t>
  </si>
  <si>
    <t>Acta de reunión
Correos electrónicos</t>
  </si>
  <si>
    <t>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t>
  </si>
  <si>
    <t>NO TIENE ACTIVIDADES PROGRAMADAS EN EL BIMESTRE</t>
  </si>
  <si>
    <t>Para el primer bimeste del año esta actividad no cuenta con tareas.</t>
  </si>
  <si>
    <t>Para validar la información los LINK son:
https://www.caroycuervo.gov.co/Transparencia/21-datos-abiertos#1
https://www.datos.gov.co/profile/Instituto-Caro-y-Cuervo/efcg-kccw , por visualizar se puede realizar seguimiento a lo que tiene el Instituto Caro y Cuervo</t>
  </si>
  <si>
    <t>Para esta fase se realizo el documento de levantamiento técnologíco, el cual se va actualizando a medida que ingresa nueva información.
Evidencias en la carpeta de TECNOLOGÍAS DE LA INF:
* EVIDENCIAS/INVENTARIO TECNOLÓGICO/ Inventario Aplicaciones de la Entidad.xlsx
* EVIDENCIAS/INVENTARIO TECNOLÓGICO/ Inventario Equipos de Cómputo.xlsx
* EVIDENCIAS/ INVENTARIO TECNOLÓGICO/ Inventario Equiops de Comunicaciones.xlsx</t>
  </si>
  <si>
    <t>NO HAY ACCIONES PROGRAMADAS EN BIMESTRE</t>
  </si>
  <si>
    <r>
      <t xml:space="preserve">No se han relizado informes para esta vigencia sugiero que el </t>
    </r>
    <r>
      <rPr>
        <b/>
        <sz val="12"/>
        <color rgb="FFFF0000"/>
        <rFont val="Arial"/>
        <family val="2"/>
      </rPr>
      <t>nombre del responsable</t>
    </r>
    <r>
      <rPr>
        <sz val="12"/>
        <color rgb="FFFF0000"/>
        <rFont val="Arial"/>
        <family val="2"/>
      </rPr>
      <t xml:space="preserve"> sea igual a los anteriores "Profesional especializado - jefe de control interno"</t>
    </r>
  </si>
  <si>
    <t>MENSAJES INFORMATIVOS MEDIANTE COMUNICACIÓN INTERNA</t>
  </si>
  <si>
    <t>NO SE REGISTRAN OBSERVACIONES</t>
  </si>
  <si>
    <t>SOLICITA AJUSTE DE PLAN DE ACCIÓN</t>
  </si>
  <si>
    <t>NO REGISTRA LÍNEA BASE</t>
  </si>
  <si>
    <t>NO HAY INFORMACIÓN DILIGENCIADA</t>
  </si>
  <si>
    <t>CARACTERIZACIÓN DE USUARIOS AÑO 2016</t>
  </si>
  <si>
    <t>META YA DEBE ESTAR CUMPLIDA</t>
  </si>
  <si>
    <t>N.A PARA ESTE BIMESTRE</t>
  </si>
  <si>
    <t>DIVULGACIONES</t>
  </si>
  <si>
    <t>REVISIONES</t>
  </si>
  <si>
    <t>ACCIONES PARA MOTIVAR Y REFORZAR EL COMPORTAMIENTO DE SERVIDORES PÚBLICOS DEL ICC Y CIUDADANOS HACIA EL PROCESO DE RENDICIÓN DE CUENTAS</t>
  </si>
  <si>
    <t>SISTEMAS DE INFORMACIÓN ALEC Y ALEC DIGITAL</t>
  </si>
  <si>
    <t>CAPACITACIONES</t>
  </si>
  <si>
    <t>INFORME EJECUTIVO SEMESTRAL DE GESTIÓN DE PQRSD ANTE EL CIGD PARA PLANTEAR MEJORAS INSTITUCIONALES (1.1)</t>
  </si>
  <si>
    <t>METODOLOGÍA PROPUESTA ENVIADA A LA SUBDIRECCIÓN ADMINISTRATIVA Y FINANCIERA</t>
  </si>
  <si>
    <t>MATRIZ PROPUESTA ENVIADA A LA SUBDIRECCIÓN ADMINISTRATIVA Y FINANCIERA</t>
  </si>
  <si>
    <t>POLÍTICA DE ADMINISTRACIÓN DE RIESGO APROBADA</t>
  </si>
  <si>
    <t>TRES (3) MONITOREOS EN EL AÑO DE LA MATRIZ DE RIESGOS VIGENTE</t>
  </si>
  <si>
    <t>INFORME DE CONSOLIDADO DE SUGERENCIAS Y OBSERVACIONES DE LOS CIUDADANOS Y LOS SERVIDORES PÚBLICOS DEL INSTITUTO CON SU RESPECTIVO ANÁLISIS DE PERTINENCIA</t>
  </si>
  <si>
    <t>RACIONALIZACIÓN DEL TRÁMITE CERTIFICADOS Y CONSTANCIAS DE ESTUDIOS</t>
  </si>
  <si>
    <t>INFORMES  DE LOS PROCESOS DEL GRUPO DE PLANEACIÓN AJUSTADOS CON GUÍA DE LENGUAJE CLARO</t>
  </si>
  <si>
    <t xml:space="preserve">METODOLOGÍA DE PARTICIPACIÓN EN LOS ESPACIOS DE RENDICIÓN DE CUENTAS </t>
  </si>
  <si>
    <t>PROCEDIMIENTO DE GESTIÓN DE PQRSD AJUSTADO / MANUAL DE PROTOCOLO AJUSTADO</t>
  </si>
  <si>
    <t>FORMULARIO WEB DE PQRSD AJUSTADO</t>
  </si>
  <si>
    <t>FASE DOS SISTEMA DEL SISTEMA DE INFORMACIÓN PARA EL CARGUE DE LOS DOCUMENTOS OFICIALES DEL INSTITUTO CARO Y CUERVO .</t>
  </si>
  <si>
    <t xml:space="preserve">SISTEMAS DE INFORMACIÓN CON LA VALIDACIÓN DE LA NORMA INTERNACIONAL OWASP (MÓDULO DE RIESGOS, MÓDULO DE PLANES DE MEJORAMIENTO, CONECTATE CON CARO Y CUERVO, DIPLOMADO INSOR, MICROSITIO DE TALENTO HUMANO). </t>
  </si>
  <si>
    <t>MICROSITIO DATOS ABIERTOS ACTUALIZADO E INFORMACIÓN DE WWW.DATOS.GOV.CO DEL ICC ACTUALIZADO</t>
  </si>
  <si>
    <t>IMPLEMENTACIÓN DE LA CONEXIÓN VPN WEB</t>
  </si>
  <si>
    <t>UN SISTEMA DE INFORMACIÓN QUE PERMITA EL REGISTRO DE SOLICITUD DE VISITAS A LA IMPRENTA, MUSEOS Y BIBLIOTECA DEL INSTITUTO CARO Y CUERVO.</t>
  </si>
  <si>
    <t>REGISTRO O INVENTARIO SEMESTRAL DE ACTIVOS DE INFORMACIÓN  PUBLICADO Y DIVULGADO.</t>
  </si>
  <si>
    <t>ÍNDICE DE INFORMACIÓN CLASIFICADA Y RESERVADA SEMESTRAL, PUBLICADO Y DIVULGADO</t>
  </si>
  <si>
    <t>REPORTE GENERADO DE CUMPLIMIENTO A LA NORMA TÉCNICA COLOMBIANA 5854 PARA 5 DESARROLLOS DE SISTEMAS DE INFORMACION (MÓDULO DE RIESGOS, MÓDULO DE PLANES DE MEJORAMIENTO, CONECTATE CON CARO Y CUERVO, DIPLOMADO INSOR, MICROSITIO DE TALENTO HUMANO)PREVISTOS EN LA VIGENCIA 2019.</t>
  </si>
  <si>
    <t>DOCUMENTO DE VARIABLES PRIORIZADAS Y DESAGREGADAS</t>
  </si>
  <si>
    <t>MECANISMOS DE RECOLECCIÓN ESTABLECIDOS Y HERRAMIENTAS DE RECOLECCIÓN DISEÑADA</t>
  </si>
  <si>
    <t>INFORMACIÓN RECOLECTADA EN INSTRUMENTOS</t>
  </si>
  <si>
    <t>TABULACIÓN DE LA INFORMACIÓN RECOLECTADA
DOCUMENTO DE ANÁLISIS
DOCUMENTO FINAL DE CARACTERIZACIÓN ELABORADO</t>
  </si>
  <si>
    <t>PUBLICACIÓN FINAL DEL DOCUMENTO
SOCIALIZACIÓN DEL DOCUMENTO MEDIANTE PÁGINA WEB INSTITUCIONAL, COMUNICACIÓN INTERNA E INTRANET</t>
  </si>
  <si>
    <t>DISEÑO DE CARTEL QUE CONTIENE LA INFORMACIÓN PERTINENTE
COLOCACIÓN DEL CARTEL EN CARTELERAS INSTITUCIONALES</t>
  </si>
  <si>
    <t>PLAN DE MEJORAMIENTO CON BASE EN LAS PROPUESTAS, QUEJAS Y EXPECTATIVAS PLANTEADAS POR LA CIUDADANÍA</t>
  </si>
  <si>
    <t>VIDEO INSTRUCTIVO DEL USO DEL FORMULARIO WEB COMO MECANISMO DE REGISTRO DE PETICIONES VERBALES</t>
  </si>
  <si>
    <t>MEDICION DE PERCEPCION DE INTEGRIDAD EN LA ENTIDAD COMO INSUMO PARA DEFINICR ACTIVIDADES DEL CODIGO DE INTEGRIDAD.</t>
  </si>
  <si>
    <t>INFORMES DE SEGUIMIENTO CUATRIMESTRAL PUBLICADOS EN LA PÁGINA WEB DEL INSTITUTO CARO Y CUERVO Y DIVULGADO AL INTERIOR DE LA ENTIDAD</t>
  </si>
  <si>
    <t>ACTIVIDADES DE SOCIALIZACIÓN Y APROPIACIÓN</t>
  </si>
  <si>
    <t>INFORMES TRIMESTRALES, ENTREGADOS DENTRO DE LOS 15 DÍAS HÁBILES DESPUÉS DEL CORTE (EL ÚTLIMO REPORTE SE PUBLICA EN EL MES DE ENERO DE 2020, CON CORTE A 31 DE DICIEMBRE DE 2019)</t>
  </si>
  <si>
    <t xml:space="preserve">ACCIONES DE RENDICIÓN DE CUENTAS ORIENTADAS GRUPOS DE INTERÉS Y CIUDADANÍA, IMPLEMENTADAS Y EVALUADAS
1 (UNA) ACCIÓN DE INFORMACIÓN EN RENDICIÓN DE CUENTAS ORIENTADA A ESTUDIANTES SOBRE TEMAS MISIONALES 
1 (UNA) ACCIÓN DE INFORMACIÓN EN RENDICIÓN DE CUENTAS ORIENTADA A DIFERENTES GRUPOS DE INTERÉS SOBRE TEMAS MISIONALES 
1 (UNA) ACCIÓN DE DIÁLOGO EN RENDICIÓN DE CUENTAS ORIENTADA A LA  CIUDADANÍA  IMPLEMENTADA 
1 (UNA) ACCIÓN DE DIÁLOGO EN RENDICIÓN DE CUENTAS ORIENTADA A DIFERENTES GRUPOS DE INTERÉS SOBRE TEMAS MISIONALES 
1 (UN) SONDEO CON EL FIN DE PROMOVER LA PARTICIPACIÓN CIUDADANA EN EL PROCESO DE RENDICIÓN DE CUENTAS EN EL MICROSITIO #ALTABLERO
1 (UNA) AUDIENCIA DE RENDICIÓN DE CUENTAS 
</t>
  </si>
  <si>
    <t>SERVIDORES PÚBLICOS Y COLABORADORES FORMADOS EN LENGUA BÁSICA DE SEÑAS EN NIVEL MEDIO O AVANZADO (CON NIVEL BÁSICO CERTIFICADO)</t>
  </si>
  <si>
    <t>SISTEMAS DE INFORMACIÓN O SITIOS WEB PARA LA RACIONALIZACIÓN DE PROCESOS DESARROLLADOS (PAGINAS WEB OFICIAL, CLICC, PORTAL DE LENGUAS, DICCIONARIO DE COLOMBIANISMOS, PÁGINA WEB DE LA BIBLIOTECA (KOHA), ALEC DIGITAL)</t>
  </si>
  <si>
    <t>FUNCIONARIOS Y COLABORADORES SENSIBILIZADOS (35 PRIMER SEMESTRE Y 35 SEGUNDO SEMESTRE)</t>
  </si>
  <si>
    <t xml:space="preserve">2
</t>
  </si>
  <si>
    <t>1 Mensaje por comunicación interna</t>
  </si>
  <si>
    <t>CARACTERIZACIÓN DE USUARIOS INSTITUCIONAL NUEVA O ACTUALIZADA (5.1) PUBLICADA  PARA SUGERENCIA Y OBSERVACIONES DE CIUDADANÍA Y DE SERVIDORES ICC</t>
  </si>
  <si>
    <t>DOCUMENTO DE METODOLOGÍA DE INCORPORACIÓN DE AUTOEVALUACIÓN EN LA PLANEACIÓN INSTITUCIONAL</t>
  </si>
  <si>
    <t>PASO 1. Identificar los objetivos de la caracterización y su alcance
PASO 2. Establecer un líder del ejercicio de caracterización
DOCUMENTO DE METODOLOGÍA Y OBJETIVOS DEFINIDOS DE CARACTERIZACIÓN DE USUARIOS</t>
  </si>
  <si>
    <t>CORREO ELECTRÓNICO ENVIADO CON LA SOLICITUD</t>
  </si>
  <si>
    <r>
      <t xml:space="preserve">SOBRE LA META TOTAL SE REALIZÓ 1 (UNA) ACCIÓN DE INFORMACIÓN EN RENDICIÓN DE CUENTAS ORIENTADA A ESTUDIANTES SOBRE TEMAS MISIONALES  EL DIA 24 DE ABRIL EN CONJUNTO CON LA FSAB
</t>
    </r>
    <r>
      <rPr>
        <b/>
        <sz val="12"/>
        <color theme="1"/>
        <rFont val="Arial"/>
        <family val="2"/>
      </rPr>
      <t>EVIDENCIA&gt; FOTO DE ACTIVIDAD Y LISTADO DE ASISTENCIA PROVISTO POR FSAB</t>
    </r>
    <r>
      <rPr>
        <sz val="12"/>
        <color theme="1"/>
        <rFont val="Arial"/>
        <family val="2"/>
      </rPr>
      <t xml:space="preserve">
 EN RELACION CON LA ACTIVIDAD PROPUESTA PARA EL BIMESTRE SE SOLICITÓ AJUSTE AL PLAN DE ACCIÓN INSTITUCIONAL DEBIDO A QUE LA ADMINISTRACION DEL MICROSITIO DE RENDICION DE CUENTAS NO HA SIDO ACLARADA ENTRE LAS ÁREAS DE TI Y COMUNICACIONES Y POR ENDE NO SE HAN  PODIDO CARGAR LOS CONTENIDOS *COMO CONTIGENCIA SE REALIZÓ UN SONDEO EN LA FERIA DEL LIBRO RESPECTO A LOS PRODUCTOS EDITORIALES DEL ICC
</t>
    </r>
    <r>
      <rPr>
        <b/>
        <sz val="12"/>
        <color theme="1"/>
        <rFont val="Arial"/>
        <family val="2"/>
      </rPr>
      <t xml:space="preserve">EVIDENCIA FORMATOS DEL SONDEO </t>
    </r>
  </si>
  <si>
    <r>
      <t xml:space="preserve">INFORMES PRODUCIDOS POR EL GRUPO DE PLANEACION 
</t>
    </r>
    <r>
      <rPr>
        <b/>
        <sz val="12"/>
        <color theme="1"/>
        <rFont val="Arial"/>
        <family val="2"/>
      </rPr>
      <t>*INFORME BIMESTRAL DE PLAN DE ACCIÓN *PRIMER BIMESTRE*</t>
    </r>
  </si>
  <si>
    <t>SE SOLICITÓ AJUSTE EN LA META</t>
  </si>
  <si>
    <t>La actividad  correspondiente a este bimestre se efectuó anticipadamente, (comunicación interna No. 14)</t>
  </si>
  <si>
    <t>Dos (2) estrategias de comunicación, externa e interna implementadas en 2019</t>
  </si>
  <si>
    <t xml:space="preserve">Se estan realizando estrategias de comunicación interna y externa. </t>
  </si>
  <si>
    <t>Una (1) estrategia de divulgación implementada tanto para programas de la facultad sab como los de educación continua</t>
  </si>
  <si>
    <t xml:space="preserve">Se está ejecutando  la estrategia de divulgación. </t>
  </si>
  <si>
    <t>Cuatro (4)  reuniones de socialización para dar a conocer la política de comunicaciones con miras a que se aplique y se cumpla</t>
  </si>
  <si>
    <t xml:space="preserve">Se estan realizando ajustes a la política de comunicaciones para su aprobación, hay retrasos teniendo en cuenta la coyuntura del manual de imagen de Gobierno  </t>
  </si>
  <si>
    <t>Doce (12) actividades de divulgación</t>
  </si>
  <si>
    <t>Se realizarón actividades de divulgación de conmemoraciones sobre la Eliminación de la discriminación racial, día del idioma, día mundial de la poésia, Natalicio Gabriel García Márquez.  tambien se realizaron otras divulgaciones:  Nace Canoa, la red panhispánica para la internacionalización de la cultura en español *Carmen Millán habla sobre el español* Al Aire libro*Dicol en la Haya*streaming de lenguas indígenas en la FILBo</t>
  </si>
  <si>
    <t>Esquema de publicación anual de información publicado y divulgado en micrositio de tranparencia, aprobado por acto adminsitrativo</t>
  </si>
  <si>
    <t xml:space="preserve">Se realizó un ajuste al esquema de publicaciones sugerido, en el que se depuró la información basados en la ley. Estamos pendientes de iniciar fase de revisión y aprobación para iniciar una fase de participaci{on ciudadana.     </t>
  </si>
  <si>
    <t>https://www.caroycuervo.gov.co/imagenes/transparencia.png</t>
  </si>
  <si>
    <t>Registro de publicaciones semestral publicado y divulgado en minisitio de transparencia</t>
  </si>
  <si>
    <t xml:space="preserve"> Se realizó el proceso de ajuste de un párrafo de contenido legal para la protección de datos en el formato de registro. Se elaboró una landing para hacer un boletin de registro  de usuarios.</t>
  </si>
  <si>
    <t xml:space="preserve">Se estan realizando ajustes a las estrategias de comunicación interna y externa. </t>
  </si>
  <si>
    <t xml:space="preserve">Se estan realizando ajustes a la estrategia de divulgación </t>
  </si>
  <si>
    <t xml:space="preserve">Se estan realizando ajustes a la política de comunicaciones </t>
  </si>
  <si>
    <t>El insumo para la relización del informe de seguimiento es el seguimiento al plan de acción. Es decir que en el corte marzo a abril no puede haber avance.</t>
  </si>
  <si>
    <t>Memorando ICC-DP-PN-101-05-2019 establece que el avance para reportes bimestrales del plan de acción es el día 10 despues del corte. 
Comité institucional de gestión y desempeño aprobó plazo para el reporte de riesgos de corrupción hasta el día 13 de mayo.
Dadas las anteriores condiciones se presenta solictud de ajuste  programación de los avances bimestrales de la meta 147.</t>
  </si>
  <si>
    <t>Se realiza modificación junto a planeación para realizar la enterga el 3 bimestre</t>
  </si>
  <si>
    <t>No se conto con el personal para hacer desarrollos por lo qu este punto se pasa para el mes de agosto y se informara en la modificación de plan de acción.</t>
  </si>
  <si>
    <t>No se presentan avances de esta tarea, se envia para el mes de Octubre, se agregara en el documento  de modificación de plan de acción, todo relacionado en que este bimestre no se contaba con el personal.</t>
  </si>
  <si>
    <t>No se presentan avances de esta tarea, se envia para el mes de Agosto, se agregara en el documento  de modificación de plan de acción, todo relacionado en que este bimestre no se contaba con el personal.</t>
  </si>
  <si>
    <t>ESTRATEGIAS DE COMUNICACIÓN, EXTERNA E INTERNA IMPLEMENTADAS EN 2019</t>
  </si>
  <si>
    <t xml:space="preserve">Se están realizando ajustes a las estrategias de comunicación interna y externa. </t>
  </si>
  <si>
    <t>100% DE SOLICITUDES DE INFORMACIÓN ATENDIDAS EN SOPORTE ELECTRÓNICO, FÍSICO O DIGITAL QUE LOS SERVIDORES PÚBLICOS DEL ICC CUANDO LO REQUIERAN</t>
  </si>
  <si>
    <t>Recepcionar, clasificar, digitalizar, proporcionar y hacer seguimiento a la información requerida por los servidores públicos del ICC</t>
  </si>
  <si>
    <t>COORDINADOR(A) GRUPO GESTIÓN DOCUMENTAL</t>
  </si>
  <si>
    <t>3.677 DOCUMENTOS SUMINISTRADOS EN SOPORTE PAPEL Y ELECTRONICO A LOS USUARIOS DE INFORMACIÓN DEL ICC.</t>
  </si>
  <si>
    <t>C:\Users\andres.coy\ownCloud2\COMUNICACIONES 2019</t>
  </si>
  <si>
    <t>FOLIOS DIGITALIZADOS DE LA SERIE DOCUMENTAL CONTRATOS DE LA VIGENCIA 2014 Y 2013 DEL INSTITUTO CARO Y CUERVO</t>
  </si>
  <si>
    <t>Identificar, preparar, liberar de material abrasivo, digitalizar, conformar la unidad documental, indexar los expedientes de las series documentales contratos de la vigencia 2014-2013 del ICC</t>
  </si>
  <si>
    <t>100% DE COMUNICACIONES OFICIALES RADICADAS, ENTREGADAS Y RECIBIDAS POR EL ICC EN SOPORTE FÍSICO, ELECTRÓNICO Y DIGITAL</t>
  </si>
  <si>
    <t>Radicar, clasificar, digitalizar, indexar, archivar y entregar las comunicaciones oficiales entregadas y recibidas por el ICC en soporte físico, electrónico y digital.</t>
  </si>
  <si>
    <t>8.500 FOLIOS DIGITALIZADOS DE LA SERIE DOCUMENTAL CONTRATOS VIGENCIA 2014</t>
  </si>
  <si>
    <t>\\adcasacuervo\DatosFun\FunCyC\andres.coy\Mis documentos\DIGITALIZACIÓN</t>
  </si>
  <si>
    <t>1.430 COMUNICACIONES ENVIADAS, RECIBIDAS INTERNAS Y EXTERNAS ENTREGADAS A SU DESTINATARIO</t>
  </si>
  <si>
    <t>C:\Users\andres.coy\ownCloud2\COMUNICACIONES 2019\2. IMAGENES DIGITALES</t>
  </si>
  <si>
    <t>REGISTRO DE PUBLICACIONES SEMESTRAL PUBLICADO Y DIVULGADO EN MINISITIO DE TRANSPARENCIA</t>
  </si>
  <si>
    <t>DEBE DILIGENCIAR CORRECTAMENTE TODOS LOS CAMPOS</t>
  </si>
  <si>
    <t>iNSATISFACTORIO</t>
  </si>
  <si>
    <t>ESQUEMA DE PUBLICACIÓN ANUAL DE INFORMACIÓN PUBLICADO Y DIVULGADO EN MICROSITIO DE TRANPARENCIA, APROBADO POR ACTO ADMINSITRATIVO</t>
  </si>
  <si>
    <t>FORMATO AJUSTADO</t>
  </si>
  <si>
    <t>Ajuste de formato de correspondencia recibida con  solicitudes que fueron trasladadas a otra institución y solicitudes en las que se negó el acceso a la información</t>
  </si>
  <si>
    <t>31/03/2019</t>
  </si>
  <si>
    <t>SE AJUSTÓ EL FORMATO DE CONSOLIDACIÓN DE COMUNICACIONES OFCIALES 2019</t>
  </si>
  <si>
    <t>PORCENTAJE DE CUMPLIMIENTO ACOMULADO
ENERO-ABRIL DE 2019</t>
  </si>
  <si>
    <t>RESULTADO BASADO EN LA EVIDENCIA</t>
  </si>
  <si>
    <t>OBSERVACIONES</t>
  </si>
  <si>
    <t>No aplica.</t>
  </si>
  <si>
    <t>Se recomienda incluir el nombre del(os) responsable(s) de la actividad y distribuir la fecha de su cumplimiento durante el año para su seguimiento en cada corte.</t>
  </si>
  <si>
    <t>Evidencia validada.</t>
  </si>
  <si>
    <t>En la carpeta de los soportes del proceso, no se evidencia la actualización del procedimiento certificados y constancias de estudio.</t>
  </si>
  <si>
    <t>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
El link Encuesta de integridad "https://goo.gl/forms/U1mudxzgeKO77CMl2"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t>
  </si>
  <si>
    <t>DEBIDO A LOS AJUSTES DE CRONOGRAMAS AL INTERIOR DEL PROCESO DE PLANEACIÓN SE PRESENTÓ SOLICITUD DE AJUSTE AL PLAN DE ACCIÓN INSTITUCIONAL CAMBIANDO LA PROGRAMACION DE ACTIVIDADES DE ESTA META, LA ESTRATEGIA SERÁ FORMULADA CUANDO LA CARACTERIZACIÓN DE USUARIOS CUENTE CON AVANCE. AL MOMENTO LA METODOLOGÍA DE CARACTERIZACIÓN SE ENCUENTRA EN PROCESO DE VALIDACIÓN POR PARTE DE LAS SUBDIRECCIONES DEL INSTITUTO.</t>
  </si>
  <si>
    <t>En la carpeta de los soportes del proceso, no se evidencian avances del entregable.</t>
  </si>
  <si>
    <t>Desde servicio al ciudadano se gestiónó que el 14 de febrero se realizó una sesión de cualificación sobre la gestión de las PQRSD por parte de un asesor del Programa nacional de Servicio  al Ciudadano del DNP, donde asistieron funcionarios del ICC y de otras entidades que fueron invitadas.  El total de asistentes fue de 21 servidores ICC y 47 de otras entidades.</t>
  </si>
  <si>
    <t>En la carpeta de los soportes del proceso, no se evidencia el entregable.</t>
  </si>
  <si>
    <t>El 29 de enero se realizó una reunión con el grupo Tic y el equipo de Comunicaciones, donde se establecieron los insumos necesarios para la realización del video</t>
  </si>
  <si>
    <t>En la carpeta de los soportes del proceso, no se evidencia el entregable, ni se reporta como cumplida la actividad pese a estar programada para el 29 de marzo de 2019.</t>
  </si>
  <si>
    <t>Se evidencia el informe de gestión con la estrategia de comunicación interna y externa  implementada a la fecha de corte.</t>
  </si>
  <si>
    <t xml:space="preserve">En la carpeta de los soportes del proceso, no se evidencia el entregable.
Se recomienda especificar cuáles son las fechas para la emisión de cada entregable, a fin de realizar su seguimiento en el corte correspondiente.
</t>
  </si>
  <si>
    <t>Se evidencia el informe de gestión con la estrategia de divulgación  implementada a la fecha de corte.
Se recomienda agregar título en el informe de gestión de comunicaciones que identifique cuáles son las estrategias implementadas que corresponden a las divulgaciones.</t>
  </si>
  <si>
    <t>En la carpeta de los soportes del proceso, no se evidencia el entregable finalizado.</t>
  </si>
  <si>
    <t xml:space="preserve">En el enlace: https://www.caroycuervo.gov.co/Transparencia/21-datos-abiertos#1
Se evidencia desactualización de la información que se encuentra publicada en los siguientes accesos:
* Activos de información: archivo inventariado en el 2016.
* Indice de información clasificada y reservada,archivo inventariado en el 2016.
*Publicaciones Historicas del Instituto Caro y Cuervo, última actualización en el 2017.
* Enlaces dupliocados: (1) Índice de información reservada y clasificada, (2) Indice de información clasificada y reservada. Registros de última actualización: 2016 y 2017.
* Publicaciones del Instituto Caro y Cuervo, última actualización en el 2017.
* (1) Oferta académica Instituto Caro y Cuervo, (2) Oferta académica Instituto Caro y Cuervo, última actualización de ambos accesos en el 2017.
</t>
  </si>
  <si>
    <t>EVALUACIÓN - CONTROL INTERNO</t>
  </si>
  <si>
    <t>En la carpeta de los soportes del proceso, no se evidencia el entregable.
Se recomienda distribuir la fecha del cumplimiento de la actividad en el transcurso del año para su seguimiento en cada corte.</t>
  </si>
  <si>
    <r>
      <rPr>
        <b/>
        <sz val="10"/>
        <color indexed="36"/>
        <rFont val="Arial"/>
        <family val="2"/>
      </rPr>
      <t>Recomendaciones generales</t>
    </r>
    <r>
      <rPr>
        <sz val="10"/>
        <rFont val="Arial"/>
        <family val="2"/>
      </rPr>
      <t xml:space="preserve">
1. Trabajar en la redacción del riesgo de manera estandarizada
2. Mejorar la identificaicón de las causas
3. Indentificar y diseñar controles en concordancia con las causas
</t>
    </r>
    <r>
      <rPr>
        <b/>
        <sz val="10"/>
        <color indexed="36"/>
        <rFont val="Arial"/>
        <family val="2"/>
      </rPr>
      <t>Nota</t>
    </r>
    <r>
      <rPr>
        <sz val="10"/>
        <rFont val="Arial"/>
        <family val="2"/>
      </rPr>
      <t xml:space="preserve">: la debilidad en el diseño y ejecución de controles No permite mitigar el riesgo, haciendo que el riesgo residual igual al inherente
</t>
    </r>
  </si>
  <si>
    <t>MATRIZ DE RIESGOS POR PROCESOS</t>
  </si>
  <si>
    <t>Fecha aprobación: 09/05/2019
Versión: 4.0</t>
  </si>
  <si>
    <t>Identificación y análisis del riesgo inherente</t>
  </si>
  <si>
    <t>Evaluación del riesgo inherente</t>
  </si>
  <si>
    <t>Valoración del control existente</t>
  </si>
  <si>
    <t>Evaluación del riesgo residual</t>
  </si>
  <si>
    <t>Acciones para mitigar el riesgo</t>
  </si>
  <si>
    <t>Plan de Contingencia</t>
  </si>
  <si>
    <t>Monitoreo y Revisión</t>
  </si>
  <si>
    <t>Seguimiento Unidad de Control Interno</t>
  </si>
  <si>
    <t>CÓDIGO</t>
  </si>
  <si>
    <t>PROCESO o PROYECTO</t>
  </si>
  <si>
    <t>RIESGO</t>
  </si>
  <si>
    <r>
      <rPr>
        <b/>
        <sz val="10"/>
        <color indexed="17"/>
        <rFont val="Arial Narrow"/>
        <family val="2"/>
      </rPr>
      <t xml:space="preserve">DEBIDO A: </t>
    </r>
    <r>
      <rPr>
        <b/>
        <sz val="10"/>
        <rFont val="Arial Narrow"/>
        <family val="2"/>
      </rPr>
      <t xml:space="preserve">
(CAUSAS)</t>
    </r>
  </si>
  <si>
    <r>
      <rPr>
        <b/>
        <sz val="10"/>
        <color indexed="17"/>
        <rFont val="Arial Narrow"/>
        <family val="2"/>
      </rPr>
      <t xml:space="preserve">GENERANDO: </t>
    </r>
    <r>
      <rPr>
        <b/>
        <sz val="10"/>
        <color indexed="10"/>
        <rFont val="Arial Narrow"/>
        <family val="2"/>
      </rPr>
      <t xml:space="preserve">
</t>
    </r>
    <r>
      <rPr>
        <b/>
        <sz val="10"/>
        <color indexed="8"/>
        <rFont val="Arial Narrow"/>
        <family val="2"/>
      </rPr>
      <t xml:space="preserve">(CONSECUENCIAS) </t>
    </r>
  </si>
  <si>
    <t>TIPO DE RIESGO</t>
  </si>
  <si>
    <r>
      <t xml:space="preserve">PROBABILIDAD INHERENTE
</t>
    </r>
    <r>
      <rPr>
        <b/>
        <sz val="10"/>
        <color indexed="17"/>
        <rFont val="Arial Narrow"/>
        <family val="2"/>
      </rPr>
      <t>Pi</t>
    </r>
  </si>
  <si>
    <t>m</t>
  </si>
  <si>
    <t>$</t>
  </si>
  <si>
    <t>i</t>
  </si>
  <si>
    <r>
      <t xml:space="preserve">IMPACTO INHERENTE
</t>
    </r>
    <r>
      <rPr>
        <b/>
        <sz val="10"/>
        <color indexed="17"/>
        <rFont val="Arial Narrow"/>
        <family val="2"/>
      </rPr>
      <t>Ii</t>
    </r>
  </si>
  <si>
    <r>
      <t xml:space="preserve">SEVERIDAD
INHERENTE
</t>
    </r>
    <r>
      <rPr>
        <b/>
        <sz val="10"/>
        <color indexed="17"/>
        <rFont val="Arial Narrow"/>
        <family val="2"/>
      </rPr>
      <t>Pi x Ii</t>
    </r>
  </si>
  <si>
    <t>ZONA DE RIESGO
INHERENTE</t>
  </si>
  <si>
    <t>CONTROL EXISTENTE</t>
  </si>
  <si>
    <t xml:space="preserve">NATURALEZA  </t>
  </si>
  <si>
    <t>1. Divulgación</t>
  </si>
  <si>
    <t>2. Ejecución</t>
  </si>
  <si>
    <t>3. Frecuencia</t>
  </si>
  <si>
    <t>4. Evidencia</t>
  </si>
  <si>
    <t>5. Desempeño</t>
  </si>
  <si>
    <t>EFICACIA DEL CONTROL</t>
  </si>
  <si>
    <r>
      <t xml:space="preserve">Probabilidad Residual 
</t>
    </r>
    <r>
      <rPr>
        <b/>
        <sz val="10"/>
        <color indexed="10"/>
        <rFont val="Arial Narrow"/>
        <family val="2"/>
      </rPr>
      <t>Pr</t>
    </r>
  </si>
  <si>
    <r>
      <t xml:space="preserve">Impacto Residual
</t>
    </r>
    <r>
      <rPr>
        <b/>
        <sz val="10"/>
        <color indexed="10"/>
        <rFont val="Arial Narrow"/>
        <family val="2"/>
      </rPr>
      <t>Ir</t>
    </r>
  </si>
  <si>
    <r>
      <t xml:space="preserve">SEVERIDAD
RESIDUAL
</t>
    </r>
    <r>
      <rPr>
        <b/>
        <sz val="10"/>
        <color indexed="10"/>
        <rFont val="Arial Narrow"/>
        <family val="2"/>
      </rPr>
      <t>Pr x Ir</t>
    </r>
  </si>
  <si>
    <t>ZONA DE RIESGO
RESIDUAL</t>
  </si>
  <si>
    <t>ACCIONES ASOCIADAS AL CONTROL</t>
  </si>
  <si>
    <t>FECHA INICIAL</t>
  </si>
  <si>
    <t>FECHA FINAL</t>
  </si>
  <si>
    <t>REGISTRO - EVIDENCIA</t>
  </si>
  <si>
    <t>ACCIONES DE CONTINGENCIA</t>
  </si>
  <si>
    <t>ACCIONES EJECUTADAS</t>
  </si>
  <si>
    <t>RESPONSABLE</t>
  </si>
  <si>
    <t>INDICADORES
(AVANCE)</t>
  </si>
  <si>
    <t>SOLICITUDES</t>
  </si>
  <si>
    <t>ORG-RI-06</t>
  </si>
  <si>
    <t xml:space="preserve">Condenas y decisiones judiciales en contra de la entidad ocasionadas   por  omisiones de los apoderados que eventualmente conllevarían a que se beneficien éstos y los demandantes de manera ilegal.  </t>
  </si>
  <si>
    <t>*Inoportunidad en la contestación de las demandas y demás etapas procesales.
*Descuido del apoderado (factor humano).
*Inadecuada  vigilancia judicial.</t>
  </si>
  <si>
    <t xml:space="preserve">*Fallos en contra de la entidad. 
*Vencimiento de términos para presentar actuaciones judiciales. </t>
  </si>
  <si>
    <t>CORRUPCIÓN</t>
  </si>
  <si>
    <t>Análisis del comité de conciliación y defensa jurídica del reporte mensual de las actuaciones realizadas por el apoderado del ICC dentro de cada expediente judicial</t>
  </si>
  <si>
    <t>PREVENTIVO</t>
  </si>
  <si>
    <t xml:space="preserve">Realizar seguimiento vigilancia judicial para verificar el estado de los  procesos judiciales a través de la página de la Rama Judicial, el aplicativo E-KOGUI   y página del ICC (espacio ley de transparencia )                      </t>
  </si>
  <si>
    <t>Información registrada en la Página del ICC (espacio ley transparencia) y actas del comité de conciliación y defensa jurídica</t>
  </si>
  <si>
    <t>Acciones disciplinarias, penales y fiscales en contra del apoderado externo</t>
  </si>
  <si>
    <t xml:space="preserve"> Informe del posible  incumplimiento por parte del apoderado externo. </t>
  </si>
  <si>
    <t>Actualización del espacio ley (15 de abril ) y transparencia y de los procesos en el Ekogui (29 de abril)  (aplicativo del Estado que registra los procesos)</t>
  </si>
  <si>
    <t>William Rodríguez (Contratista - Asesor jurídico externo)</t>
  </si>
  <si>
    <r>
      <t xml:space="preserve">El control descrito en la </t>
    </r>
    <r>
      <rPr>
        <b/>
        <sz val="10"/>
        <color indexed="60"/>
        <rFont val="Arial Narrow"/>
        <family val="2"/>
      </rPr>
      <t>celda O9</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D9</t>
    </r>
    <r>
      <rPr>
        <b/>
        <sz val="10"/>
        <rFont val="Arial Narrow"/>
        <family val="2"/>
      </rPr>
      <t xml:space="preserve">
</t>
    </r>
    <r>
      <rPr>
        <sz val="10"/>
        <rFont val="Arial Narrow"/>
        <family val="2"/>
      </rPr>
      <t xml:space="preserve">No hay una fórmula que permita establecer como se origina el número "100" reportado en la </t>
    </r>
    <r>
      <rPr>
        <sz val="10"/>
        <color indexed="60"/>
        <rFont val="Arial Narrow"/>
        <family val="2"/>
      </rPr>
      <t>c</t>
    </r>
    <r>
      <rPr>
        <b/>
        <sz val="10"/>
        <color indexed="60"/>
        <rFont val="Arial Narrow"/>
        <family val="2"/>
      </rPr>
      <t xml:space="preserve">elda AI9 </t>
    </r>
  </si>
  <si>
    <r>
      <t xml:space="preserve">Concertar mesa de trabajo entre el área responsable y  la Unidad de control interno para asesorar
</t>
    </r>
    <r>
      <rPr>
        <sz val="10"/>
        <color indexed="17"/>
        <rFont val="Arial Narrow"/>
        <family val="2"/>
      </rPr>
      <t>a) la identificación del riesgo (mensaje por correo elecrónico enviado el 8 de abril de 2019)
b) análisis de causas
b) diseño de controles</t>
    </r>
  </si>
  <si>
    <t>PLA-RI-02</t>
  </si>
  <si>
    <t>Decisiones en los procesos de planeación que contraríen los principios de la administración pública para favorecer  intereses propios o de un tercero en el Comité Institucional de Gestión y Desempeño</t>
  </si>
  <si>
    <t>Incumplimiento deliberado de los principios éticos de la función pública</t>
  </si>
  <si>
    <t>Afectación de la imagen, credibilidad, recursos de la entidad y su labor misional.</t>
  </si>
  <si>
    <t>Evaluar y decidir en cada Comité de Gestión y Desempeño formalizado la pertinencia de las decisiones tomadas que afecten la planeación institucional de acuerdo con su ámbito de actuación de acuerdo a la normatividad vigente</t>
  </si>
  <si>
    <t>Emitir lineamiento y recomendaciones para la toma de decisiones que impacten la planeación institucional  
Que se elaboren actas de cada sesión de los Comités</t>
  </si>
  <si>
    <t>Documentos: Memorando, circulares y comunicaciones internas
Actas de cada sesión de los Comités</t>
  </si>
  <si>
    <t>Oficializar posición en el Comité y registrarla en el acta de reunión
Realizar consulta a la entidad rectora del tema en cuestión y presentar el concepto en el comité para tomar decisiones
Iniciar el proceso disciplinario ordinario</t>
  </si>
  <si>
    <t>Comunicación escrita</t>
  </si>
  <si>
    <t>Se realizó l sesión No. 1 del 2019 del Comité Institucional de Gestión y Desempeño el día 31 de enero de 2019, donde se trataron 5 temas, relacionados en la agenda del acta de la sesión. En el acta se aprecian las posiciones de los miembros y si es el caso de aprobación la decisión del Comité al respecto.</t>
  </si>
  <si>
    <t>Coodinadora Grupo de Planeación</t>
  </si>
  <si>
    <t>El acta y lista de asistencia de la sesión se encuentran adjuntas en formato PDF.</t>
  </si>
  <si>
    <r>
      <t xml:space="preserve">El control descrito en la </t>
    </r>
    <r>
      <rPr>
        <b/>
        <sz val="10"/>
        <color indexed="60"/>
        <rFont val="Arial Narrow"/>
        <family val="2"/>
      </rPr>
      <t>celda O10</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D10</t>
    </r>
    <r>
      <rPr>
        <b/>
        <sz val="10"/>
        <rFont val="Arial Narrow"/>
        <family val="2"/>
      </rPr>
      <t xml:space="preserve">
</t>
    </r>
    <r>
      <rPr>
        <sz val="10"/>
        <rFont val="Arial Narrow"/>
        <family val="2"/>
      </rPr>
      <t xml:space="preserve">La información incorporada en la </t>
    </r>
    <r>
      <rPr>
        <sz val="10"/>
        <color indexed="60"/>
        <rFont val="Arial Narrow"/>
        <family val="2"/>
      </rPr>
      <t>c</t>
    </r>
    <r>
      <rPr>
        <b/>
        <sz val="10"/>
        <color indexed="60"/>
        <rFont val="Arial Narrow"/>
        <family val="2"/>
      </rPr>
      <t>elda AI10</t>
    </r>
    <r>
      <rPr>
        <b/>
        <sz val="10"/>
        <color indexed="53"/>
        <rFont val="Arial Narrow"/>
        <family val="2"/>
      </rPr>
      <t xml:space="preserve"> </t>
    </r>
    <r>
      <rPr>
        <sz val="10"/>
        <rFont val="Arial Narrow"/>
        <family val="2"/>
      </rPr>
      <t xml:space="preserve">no es númerica como en otros procesos. Siendo el Grupo de Planeación el responsable de liderar la implementación de la metodología de riesgos se recomienda que se defina un estándar para la </t>
    </r>
    <r>
      <rPr>
        <b/>
        <sz val="10"/>
        <color indexed="60"/>
        <rFont val="Arial Narrow"/>
        <family val="2"/>
      </rPr>
      <t>columna AI</t>
    </r>
  </si>
  <si>
    <t>TAH-RI-09</t>
  </si>
  <si>
    <t>Falsedad en documentos para tomar posesión</t>
  </si>
  <si>
    <t xml:space="preserve">Ausencia de aplicación de controles y validaciones en la revisión de los documentos presentados </t>
  </si>
  <si>
    <t>Declaración de insubsistencia de nombramiento</t>
  </si>
  <si>
    <t>Verificación de los soportes asociados con  los requisitos de estudio y experiencia</t>
  </si>
  <si>
    <t>Incluir puntos de control en los procedimientos
Validación aleatoria de los documentos</t>
  </si>
  <si>
    <t>Procedimientos adoptados y divulgados</t>
  </si>
  <si>
    <t>Declarar insubsistencia de nombramiento
Denuncia entes de control
Denuncia ante la Fiscalía General de la Nación</t>
  </si>
  <si>
    <t>Acto administrativo
Denuncia realizada</t>
  </si>
  <si>
    <t xml:space="preserve">Se encuentra pendiete incluir puntos de control, no obstante realizarse verificación de los documentos </t>
  </si>
  <si>
    <t>Coordinador de talento humano</t>
  </si>
  <si>
    <r>
      <t xml:space="preserve">La identificación del riesgo </t>
    </r>
    <r>
      <rPr>
        <b/>
        <sz val="10"/>
        <color indexed="60"/>
        <rFont val="Arial Narrow"/>
        <family val="2"/>
      </rPr>
      <t xml:space="preserve">celda C11 </t>
    </r>
    <r>
      <rPr>
        <sz val="10"/>
        <rFont val="Arial Narrow"/>
        <family val="2"/>
      </rPr>
      <t>no reune los requisitos para clasificarlo como riesgo de corrupción. Como está descrito es más parecido a un riesgo de Fraude.</t>
    </r>
    <r>
      <rPr>
        <b/>
        <sz val="10"/>
        <rFont val="Arial Narrow"/>
        <family val="2"/>
      </rPr>
      <t xml:space="preserve">
</t>
    </r>
    <r>
      <rPr>
        <sz val="10"/>
        <rFont val="Arial Narrow"/>
        <family val="2"/>
      </rPr>
      <t>En la celda</t>
    </r>
    <r>
      <rPr>
        <b/>
        <sz val="10"/>
        <rFont val="Arial Narrow"/>
        <family val="2"/>
      </rPr>
      <t xml:space="preserve"> </t>
    </r>
    <r>
      <rPr>
        <b/>
        <sz val="10"/>
        <color indexed="60"/>
        <rFont val="Arial Narrow"/>
        <family val="2"/>
      </rPr>
      <t>AG11</t>
    </r>
    <r>
      <rPr>
        <b/>
        <sz val="10"/>
        <rFont val="Arial Narrow"/>
        <family val="2"/>
      </rPr>
      <t xml:space="preserve"> </t>
    </r>
    <r>
      <rPr>
        <sz val="10"/>
        <rFont val="Arial Narrow"/>
        <family val="2"/>
      </rPr>
      <t>no se detallan avances sino pendientes</t>
    </r>
    <r>
      <rPr>
        <b/>
        <sz val="10"/>
        <rFont val="Arial Narrow"/>
        <family val="2"/>
      </rPr>
      <t xml:space="preserve">
</t>
    </r>
    <r>
      <rPr>
        <sz val="10"/>
        <rFont val="Arial Narrow"/>
        <family val="2"/>
      </rPr>
      <t xml:space="preserve">No se registra información en en la </t>
    </r>
    <r>
      <rPr>
        <b/>
        <sz val="10"/>
        <color indexed="60"/>
        <rFont val="Arial Narrow"/>
        <family val="2"/>
      </rPr>
      <t>celda AI11</t>
    </r>
    <r>
      <rPr>
        <sz val="10"/>
        <rFont val="Arial Narrow"/>
        <family val="2"/>
      </rPr>
      <t xml:space="preserve">
Se recomienda revisar las consecuencias consignadas en la </t>
    </r>
    <r>
      <rPr>
        <b/>
        <sz val="10"/>
        <color indexed="60"/>
        <rFont val="Arial Narrow"/>
        <family val="2"/>
      </rPr>
      <t>celda E11</t>
    </r>
  </si>
  <si>
    <t>TAH-RI-10</t>
  </si>
  <si>
    <t>Manipulación indebida de la información para la liquidación de la nómina del Instituto</t>
  </si>
  <si>
    <t>*Ausencia de aplicación de controles 
*Inobservancia del código de integridad de la entidad</t>
  </si>
  <si>
    <t>*Detrimento patrimonial 
*Inicio de proceso disciplinario, y proceso de responsabilidad fiscal, administrativa, y penal</t>
  </si>
  <si>
    <t xml:space="preserve">Realizar memorando de control de novedades </t>
  </si>
  <si>
    <t>Realizar ajuste al procedimiento de liquidación de nomina. 
Realizar cruce de novedades mensuales con el memorando de control de novedades</t>
  </si>
  <si>
    <t xml:space="preserve">Procedimiento de nómina actualizado
Memorando de control de novedades </t>
  </si>
  <si>
    <t>Generación de nomina adicional
Reportar al Coordinador del grupo de talento humano
El coordinador del grupo de talento humano reportar a la subdirección administrativa y financiera
Realizar los pagos o reintegros correspondientes</t>
  </si>
  <si>
    <t xml:space="preserve">Nomina ajustada
Correo o acta de reunión del reporte </t>
  </si>
  <si>
    <t xml:space="preserve">el procedimiento de nomina se encuentra en ajuste con la intervención del grupo de gestión financiera y actualmente se realiza el memorando de control de novedades </t>
  </si>
  <si>
    <t xml:space="preserve">Teniendo en cuenta que se encuentra pendiente el ajuste al procedimiento de nómina </t>
  </si>
  <si>
    <r>
      <t xml:space="preserve">El control descrito en la </t>
    </r>
    <r>
      <rPr>
        <b/>
        <sz val="10"/>
        <color indexed="60"/>
        <rFont val="Arial Narrow"/>
        <family val="2"/>
      </rPr>
      <t>celda O12</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 xml:space="preserve">D12
</t>
    </r>
    <r>
      <rPr>
        <sz val="10"/>
        <rFont val="Arial Narrow"/>
        <family val="2"/>
      </rPr>
      <t>No hay una fórmula que permita establecer como se origina el dato "50%" reportado en la celda</t>
    </r>
    <r>
      <rPr>
        <b/>
        <sz val="10"/>
        <color indexed="60"/>
        <rFont val="Arial Narrow"/>
        <family val="2"/>
      </rPr>
      <t xml:space="preserve"> AI12</t>
    </r>
    <r>
      <rPr>
        <b/>
        <sz val="10"/>
        <rFont val="Arial Narrow"/>
        <family val="2"/>
      </rPr>
      <t xml:space="preserve">
</t>
    </r>
  </si>
  <si>
    <t>FIN-RI-05</t>
  </si>
  <si>
    <t>Generación de pagos sin el cumplimiento total de los documentos soportes; y omisión de deducciones tributarias o registro de mayor valor a pagar, al momento de obligar; para favorecer terceros</t>
  </si>
  <si>
    <t>*Omisión para informar que los documentos soporte no cumplen con los  requisitos para el pago.
*A pesar del conocimiento de las deducciones tributarias a aplicar, se omiten</t>
  </si>
  <si>
    <t xml:space="preserve">Sanciones o multas                                                </t>
  </si>
  <si>
    <t>La profesional de Tesorería revisa las deducciones tributarias aplicadas antes de generar el pago, anotando en la hoja de ruta las inconsistencias encontradas y devolviendo a la Profesional Contadora, para que realice el ajuste correspondiente.
La profesional de Tesorería valida con la carpeta compartida de gestión contractual que se encuentren las actas de liquidación y consulta en el aplicativo de Paz y Salvo, haciendo la respectiva anotación en la hoja de ruta.</t>
  </si>
  <si>
    <t>Para el caso de los documentos soportes para el pago, los documentos son recibidos luego de que se han radicado en el grupo de gestión contractual; son revisados nuevamente en cada una de las etapas del grupo de gestión financiera.
En el caso de las deducciones tributarias, se escribe en la hoja de ruta los datos de las deducciones tributarias que deben ser aplicadas, las cuales se confrontan con el SIIF Nación</t>
  </si>
  <si>
    <t>Hoja de ruta diligenciada con las respectivas anotaciones</t>
  </si>
  <si>
    <t>Poner en conocimiento al contratista y subsanar en el pago siguiente (pagos tracto sucesivo)
Informar al contratista y a la Subdirección Administrativa y Financiera</t>
  </si>
  <si>
    <t>Correo electrónico institucional 
Informe a la Subdirección Administrativa y Financiera</t>
  </si>
  <si>
    <t>*Se han revisado cada una de las cuentas de cobro y/o facturas con sus respectivos soportes y se han informado las inconsistencias presentadas para subsanar.  
* Se han diligenciado las  hojas de ruta de cada cuenta de cobro y/o facturas con las respectivas deducciones y observaciones para el trámite del  pago.
* La profesional de Tesorería, revisa las deducciones aplicadas en la transacción de obligaciones, antes de generar las órdenes de pago y devuelve las que tengan alguna inconsistencia a la Contadora ó envía correo para que se realicen los respectivos ajustes.
* Se ha puesto en conocimiento del contratista, el ajuste de la deduccion ha reflejar en  siguiente pago, al tratarse de un tracto sucesivo y se deja la anotación en los soportes documentales que hacen parte de la declaración y pago de impuestos del mes respectivo.
*La Coordinadora del grupo al momento de revisar órdenes de pago para firma a la Subdirectora realiza la respectiva revisión y devuelve en caso de encontrar alguna inconsistencia, para el respectivo ajuste, en algunas ocasiones envía correo electrónico.</t>
  </si>
  <si>
    <t>*Técnico del grupo gesitón financiera
* Profesional especailizado - Contadora del ICC
* Profesional especializado - Tesorera
*Profesional especializado - Coordinadora del grupo de gestión financiera</t>
  </si>
  <si>
    <t xml:space="preserve">Las evidencias reposan en el archivo de gestión del área financiera en la TRD - Gestión Financiera - Ordenes de Pago - Ordenes de pago presupuestal y no presupuestal de gasto. Donde se ubican hojas de ruta diligenciadas con observaciones y ordenes de pagos con los vistos buenos de la Contadora, la Tesorera y la Coordinadora del Grupo que dan cuenta de la revisión realizada antes del pago. </t>
  </si>
  <si>
    <r>
      <t xml:space="preserve">Al control descrito en la </t>
    </r>
    <r>
      <rPr>
        <b/>
        <sz val="10"/>
        <color indexed="60"/>
        <rFont val="Arial Narrow"/>
        <family val="2"/>
      </rPr>
      <t>celda O13</t>
    </r>
    <r>
      <rPr>
        <sz val="10"/>
        <rFont val="Arial Narrow"/>
        <family val="2"/>
      </rPr>
      <t xml:space="preserve">, le falta  detalle para actuar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D13</t>
    </r>
    <r>
      <rPr>
        <b/>
        <sz val="10"/>
        <rFont val="Arial Narrow"/>
        <family val="2"/>
      </rPr>
      <t xml:space="preserve">
</t>
    </r>
    <r>
      <rPr>
        <sz val="10"/>
        <rFont val="Arial Narrow"/>
        <family val="2"/>
      </rPr>
      <t xml:space="preserve">No hay una fórmula que permita establecer como se origina el dato "100%"  en la </t>
    </r>
    <r>
      <rPr>
        <sz val="10"/>
        <color indexed="60"/>
        <rFont val="Arial Narrow"/>
        <family val="2"/>
      </rPr>
      <t>c</t>
    </r>
    <r>
      <rPr>
        <b/>
        <sz val="10"/>
        <color indexed="60"/>
        <rFont val="Arial Narrow"/>
        <family val="2"/>
      </rPr>
      <t>elda AI13</t>
    </r>
  </si>
  <si>
    <t>INF-RI-06</t>
  </si>
  <si>
    <t>Hurto de los bienes de la entidad</t>
  </si>
  <si>
    <t>*Ausencia de controles específicos
*Descuido de la custodia de las bodegas</t>
  </si>
  <si>
    <t xml:space="preserve">Detrimento patrimonial </t>
  </si>
  <si>
    <t>*Revisión diaria a: baúl de carros, motos, bicicletas, bolsos, paquetes y maletas en general, a funcionarios, contratistas, estudiante y visitantes”
*Registro de visitantes para las diferentes áreas</t>
  </si>
  <si>
    <t>CORRECTIVO</t>
  </si>
  <si>
    <t>Cámaras de Seguridad 
Campaña de prevención de seguridad y vigilancia, cada dos meses, recomendada por parte del contratista de seguridad y vigilancia. 
Refuerzo de guardas adicionales según solicitud del responsable del evento.</t>
  </si>
  <si>
    <t>Registro de grabación en DVR
Publicaciones de la campaña de prevención de seguridad y vigilancia, recomendada por parte del contratista de seguridad y vigilancia, a través de áreas de comunicaciones.</t>
  </si>
  <si>
    <t>Denunciar el robo (cuando haya lugar)
Tramitar la póliza
Dar inicio al proceso disciplinario (cuando haya lugar)</t>
  </si>
  <si>
    <t xml:space="preserve">Denuncia realizada
Póliza </t>
  </si>
  <si>
    <r>
      <t xml:space="preserve">Se ha llevado de manera permanente la Planilla de control de salida de libros y bienes a terceros, controlada desde la portería de vigilancia en la sede de yerbabuena MARZO - ABRIL 2019
Verificación de grabación de cámaras de seguridad, si se llega a presenta alguna novedad de hurto. Para el mes de Marzo – Abril no hubo novedad
</t>
    </r>
    <r>
      <rPr>
        <i/>
        <sz val="10"/>
        <rFont val="Arial Narrow"/>
        <family val="2"/>
      </rPr>
      <t>Desde la labor de los señores guardas se sigue el protocolo de:</t>
    </r>
    <r>
      <rPr>
        <sz val="10"/>
        <rFont val="Arial Narrow"/>
        <family val="2"/>
      </rPr>
      <t xml:space="preserve">
*Revisión diaria a: baúl de carros, motos, bicicletas, bolsos, paquetes y maletas en general, a funcionarios, contratistas, estudiante y visitantes”
*Registro de visitantes para las diferentes áreas
PLAN DE SEGURIDAD SEMANA SANTA 2019, divulgación a través de Comunicaciones ICC, enviado el día Mar 9/04/2019 6:51 PM desde la bandeja Outlook del funcionario Carlos Sánchez y publicado por comunicaciones el Boletín Semanal - Entérese. El día 11-04-19
</t>
    </r>
  </si>
  <si>
    <t xml:space="preserve">Funcionario o contratita que sea responsable del inventario del bien hurtado,
Contratista de seguridad y vigilancia del instituto
Empresa aseguradora contratada por instituto
</t>
  </si>
  <si>
    <t>Evidencias en el link de la nube los PDF:
1_Planillas de control de salida de libros a terceros, controlada desde la portería de vigilancia en la sede de yerbabuena MARZO - ABRIL 2019
2_Planillas de control de salida de libros a terceros, controlada desde la portería de vigilancia en la sede de yerbabuena MARZO - ABRIL 2019
PLAN DE SEGURIDAD SEMANA SANTA 2019</t>
  </si>
  <si>
    <r>
      <t xml:space="preserve">La identificación del riesgo </t>
    </r>
    <r>
      <rPr>
        <b/>
        <sz val="10"/>
        <color indexed="60"/>
        <rFont val="Arial Narrow"/>
        <family val="2"/>
      </rPr>
      <t>celda C14</t>
    </r>
    <r>
      <rPr>
        <sz val="10"/>
        <rFont val="Arial Narrow"/>
        <family val="2"/>
      </rPr>
      <t xml:space="preserve"> no reune los requisitos para clasificarlo como riesgo de corrupción. Como está descrito es más parecido a un riesgo de Fraude.
El control descrito en la </t>
    </r>
    <r>
      <rPr>
        <b/>
        <sz val="10"/>
        <color indexed="60"/>
        <rFont val="Arial Narrow"/>
        <family val="2"/>
      </rPr>
      <t>celda O14</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D14</t>
    </r>
    <r>
      <rPr>
        <b/>
        <sz val="10"/>
        <rFont val="Arial Narrow"/>
        <family val="2"/>
      </rPr>
      <t xml:space="preserve">
</t>
    </r>
    <r>
      <rPr>
        <sz val="10"/>
        <rFont val="Arial Narrow"/>
        <family val="2"/>
      </rPr>
      <t xml:space="preserve">No hay una fórmula que permita establecer como se origina el dato "50%" reportado en la </t>
    </r>
    <r>
      <rPr>
        <sz val="10"/>
        <color indexed="60"/>
        <rFont val="Arial Narrow"/>
        <family val="2"/>
      </rPr>
      <t>c</t>
    </r>
    <r>
      <rPr>
        <b/>
        <sz val="10"/>
        <color indexed="60"/>
        <rFont val="Arial Narrow"/>
        <family val="2"/>
      </rPr>
      <t xml:space="preserve">elda AI14 </t>
    </r>
  </si>
  <si>
    <t>ADQ-RI-04</t>
  </si>
  <si>
    <t>Direccionamiento de la contratación.</t>
  </si>
  <si>
    <t>*Pliegos de condiciones hechos a la medida de una firma en particular
*Ausencia o deficiencia en el estudio de los riesgos por falta de planeación, de claridad y capacitación para definir riesgos
*Estudios previos manipulados por personal interesado en el futuro proceso de contratación (Estableciendo necesidades inexistentes o aspectos que benefician a una firma en particular)
*Asignar un contrato a una persona natural y/o jurídica que no cuente con la experiencia suficiente para ejecutar el objeto del contrato
Ausencia de selección objetiva del contratista</t>
  </si>
  <si>
    <t>*No cumplir con el objeto de la contratación.
*Contratación de personas sin experiencia.
*Reprocesos.</t>
  </si>
  <si>
    <t>Revisión de los estudios previos enviados por el área solicitante al Grupo de gestión contractual, por parte del abogado responsable. Máximo dos (2) veces por proceso</t>
  </si>
  <si>
    <t>En la revisión del estudio previo establecer condiciones, jurídicas, técnicas, financieras y económicas adecuadas a la necesidad de contratación, asegurando la transparencia en la formulación del estudio previo y  los pliegos de condiciones que permitan la participación de pluralidad de oferentes y la adjudicación de contratos a proponentes idóneos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t>
  </si>
  <si>
    <t>Registro de revisiones en el expediente contractual digital  de cada uno de los procesos</t>
  </si>
  <si>
    <t>Documentos u oficios donde se informa la situación  a los entes de control correspondientes (Subdirección Administrativa y Financiera, Contraloría, Procuraduría y Fiscalía)</t>
  </si>
  <si>
    <t>Iniciar nuevamente el proceso de contratación.
Comunicación a los entes de control.</t>
  </si>
  <si>
    <t>A 30 de abril se han revisado 107 estudios previos.</t>
  </si>
  <si>
    <t>Abogados del grupo de gestión contractual.</t>
  </si>
  <si>
    <t>Los estudios previos definitivos se encuentran en cada una de las carpetas de los contratos en el archivo físico del grupo de gestión contractual.</t>
  </si>
  <si>
    <r>
      <t xml:space="preserve">La identificación del riesgo celda </t>
    </r>
    <r>
      <rPr>
        <b/>
        <sz val="10"/>
        <color indexed="60"/>
        <rFont val="Arial Narrow"/>
        <family val="2"/>
      </rPr>
      <t>C15</t>
    </r>
    <r>
      <rPr>
        <sz val="10"/>
        <rFont val="Arial Narrow"/>
        <family val="2"/>
      </rPr>
      <t xml:space="preserve"> no reune los requisitos para clasificarlo como riesgo de corrupción. Como está descrito es más parecido a un riesgo de Fraude.
El control descrito en la </t>
    </r>
    <r>
      <rPr>
        <b/>
        <sz val="10"/>
        <color indexed="53"/>
        <rFont val="Arial Narrow"/>
        <family val="2"/>
      </rPr>
      <t>celda O9</t>
    </r>
    <r>
      <rPr>
        <sz val="10"/>
        <rFont val="Arial Narrow"/>
        <family val="2"/>
      </rPr>
      <t xml:space="preserve">, NO actua sobre todas las causas identificadas en la </t>
    </r>
    <r>
      <rPr>
        <sz val="10"/>
        <color indexed="53"/>
        <rFont val="Arial Narrow"/>
        <family val="2"/>
      </rPr>
      <t>c</t>
    </r>
    <r>
      <rPr>
        <b/>
        <sz val="10"/>
        <color indexed="53"/>
        <rFont val="Arial Narrow"/>
        <family val="2"/>
      </rPr>
      <t>elda</t>
    </r>
    <r>
      <rPr>
        <sz val="10"/>
        <color indexed="53"/>
        <rFont val="Arial Narrow"/>
        <family val="2"/>
      </rPr>
      <t xml:space="preserve"> </t>
    </r>
    <r>
      <rPr>
        <b/>
        <sz val="10"/>
        <color indexed="53"/>
        <rFont val="Arial Narrow"/>
        <family val="2"/>
      </rPr>
      <t>D9.</t>
    </r>
    <r>
      <rPr>
        <sz val="10"/>
        <rFont val="Arial Narrow"/>
        <family val="2"/>
      </rPr>
      <t xml:space="preserve"> además se está limitando al indicar que solo se debe hacer dos veces</t>
    </r>
    <r>
      <rPr>
        <b/>
        <sz val="10"/>
        <rFont val="Arial Narrow"/>
        <family val="2"/>
      </rPr>
      <t xml:space="preserve">
</t>
    </r>
    <r>
      <rPr>
        <sz val="10"/>
        <rFont val="Arial Narrow"/>
        <family val="2"/>
      </rPr>
      <t xml:space="preserve">No hay una fórmula que permita establecer como se origina el número "100" reportado en la </t>
    </r>
    <r>
      <rPr>
        <sz val="10"/>
        <color indexed="53"/>
        <rFont val="Arial Narrow"/>
        <family val="2"/>
      </rPr>
      <t>c</t>
    </r>
    <r>
      <rPr>
        <b/>
        <sz val="10"/>
        <color indexed="53"/>
        <rFont val="Arial Narrow"/>
        <family val="2"/>
      </rPr>
      <t xml:space="preserve">elda AI9 </t>
    </r>
  </si>
  <si>
    <r>
      <t xml:space="preserve">Concertar mesa de trabajo entre el área responsable y  la Unidad de control interno para asesorar
</t>
    </r>
    <r>
      <rPr>
        <sz val="10"/>
        <color indexed="17"/>
        <rFont val="Arial Narrow"/>
        <family val="2"/>
      </rPr>
      <t>a) la identificación del riesgo (mensaje por correo electrónico enviado el 8 de abril de 2019)
b) análisis de causas
b) diseño de controles</t>
    </r>
  </si>
  <si>
    <t>SEV-RI-01</t>
  </si>
  <si>
    <t xml:space="preserve">Ocultar información u omitir las denuncias en desarrollo de las funciones propias de control interno </t>
  </si>
  <si>
    <t>Ofrecimiento o recibo de dádivas</t>
  </si>
  <si>
    <t xml:space="preserve">Encubrimiento </t>
  </si>
  <si>
    <t>Presentar resultados de informes de manera amplia a todos los directivos del Instituto Caro y Cuervo</t>
  </si>
  <si>
    <t>Divulgar la guía sobre los roles de las unidades de control interno</t>
  </si>
  <si>
    <t>Listas de asistencia a divulgación de este.</t>
  </si>
  <si>
    <t>Denuncia el hecho ante las autoridades competentes</t>
  </si>
  <si>
    <t>Por falta de aplicación de control en la gestión solicitudes de cambio y de revisión antes de aprobación; los riesgos de este proceso se encuentran desactualizados</t>
  </si>
  <si>
    <t>En la carpeta de los soportes del proceso, no se evidencia avance del entregable.
No aplica.</t>
  </si>
  <si>
    <t>Esta actividad, pese a evidenciarse registrada en el Plan de acción Versión 2, como asociada al PAAC-2019, no se encuentra contenida dentro del PAAC-2019 publicado actualmente en la web, por tanto, se excluye de la medición general del reporte.</t>
  </si>
  <si>
    <t>Cumplimiento de la norma NTC 5854
2do. Cuatrimestre de 2018</t>
  </si>
  <si>
    <t>Cumplimiento de la norma NTC 5854
3er. Cuatrimestre de 2018</t>
  </si>
  <si>
    <t>Cumplimiento de la norma NTC 5854
1er. Cuatrimestre de 2019</t>
  </si>
  <si>
    <t>CUMPLIMIENTO A</t>
  </si>
  <si>
    <t>CUMPLIMIENTO AA</t>
  </si>
  <si>
    <t>CUMPLIMIENTO AAA</t>
  </si>
  <si>
    <t>PROMEDIO CUMPLIMIENTO TOTAL</t>
  </si>
  <si>
    <t>Micrositio de Colombianismos</t>
  </si>
  <si>
    <t>Se realizo una segunda evaluación del sitio, con lo cual se vieron puntos que son necesarios en cumplimiento, y se trabajan en la siguiente vigencia.</t>
  </si>
  <si>
    <t>En este primer cuatrimestre no se realizo cambio, por lo que el cumplimiento presentado a final de año se mantiene</t>
  </si>
  <si>
    <t>Sello Editorial</t>
  </si>
  <si>
    <t>Este sitio se genero como base para la feria del libro, y se le deben realizar ajustes que se desarrollaran durante el 2019.</t>
  </si>
  <si>
    <t>Koha - biblioteca</t>
  </si>
  <si>
    <t>Los puntos de no cumplimiento se enviaran a los proveedores para su validación y corrección, y que sean ajustados a las metas del año 2019.</t>
  </si>
  <si>
    <t>Este sitio esta en modificación, baja un poco su cumplimiento</t>
  </si>
  <si>
    <t>Portal Institucional</t>
  </si>
  <si>
    <t>Los nuevos contenidos del sitio deben ser ajustados para aumentar el el porcentaje de cumplimiento.</t>
  </si>
  <si>
    <t>Corpus</t>
  </si>
  <si>
    <t>Se realizaron modificaciones en la paleta gráfica y adecuaciones solicitadas por investigación, con lo que se ve un indice que baja respecto a la primera evaluación.</t>
  </si>
  <si>
    <t>Spanish in Colombia</t>
  </si>
  <si>
    <t>El porcentaje subio por la migración del sitio spanish in colombia</t>
  </si>
  <si>
    <t>Biblioteca digital Palabra</t>
  </si>
  <si>
    <t>Moodle</t>
  </si>
  <si>
    <t>La plataforma de aprendizaje se esta adecuando a las necesidades de la entidad, y esta en proceso de migraciones, por este echo los portentajes totales superan el 50%, mas no los particulares. Se siguen haciendo evaluaciones trimestrales de los sitios.</t>
  </si>
  <si>
    <t>La plataforma entra a migración para el segundo semestre de este año por lo que no ha tenido cambios.</t>
  </si>
  <si>
    <t>TOTAL:</t>
  </si>
  <si>
    <t>CALIFICACIÓN 1</t>
  </si>
  <si>
    <t>CALIFICACIÓN 2</t>
  </si>
  <si>
    <t>OBSERVACIONES DE PLANEACIÓN 1</t>
  </si>
  <si>
    <t>OBSERVACIONES DE PLANEACIÓN 2</t>
  </si>
  <si>
    <t>EVIDENCIAS 1</t>
  </si>
  <si>
    <t>EVIDENCIAS 2</t>
  </si>
  <si>
    <t>Total general</t>
  </si>
  <si>
    <t>Promedio de PORCENTAJE DE CUMPLIMIENTO ACOMULADO</t>
  </si>
  <si>
    <t>En la carpeta de los soportes del proceso, no se evidencian seguimientos al mapa de riesgos de corrupción.</t>
  </si>
  <si>
    <t>Se recomienda especificar cuántos informes se van a estructurar en lenguaje claro y, cuál es la programación bimensual de la meta para la emisión de cada entregable.</t>
  </si>
  <si>
    <t>Se valida la evidencia directamente en la página web de la institución, sin embargo, es necesario registrar el enlace correspondiente en el reporte bimensual.</t>
  </si>
  <si>
    <t>Se valida la evidencia del inventario tecnológico, sin embargo, no se evidencia el acta del cumplimiento de elementos a intervenir.</t>
  </si>
  <si>
    <r>
      <rPr>
        <b/>
        <sz val="11"/>
        <color rgb="FF7030A0"/>
        <rFont val="Calibri"/>
        <family val="2"/>
        <scheme val="minor"/>
      </rPr>
      <t>Fecha de evaluación:</t>
    </r>
    <r>
      <rPr>
        <sz val="11"/>
        <color theme="1"/>
        <rFont val="Calibri"/>
        <family val="2"/>
        <scheme val="minor"/>
      </rPr>
      <t xml:space="preserve"> Mayo 15 de 2019</t>
    </r>
  </si>
  <si>
    <r>
      <rPr>
        <b/>
        <sz val="11"/>
        <color rgb="FF7030A0"/>
        <rFont val="Calibri"/>
        <family val="2"/>
        <scheme val="minor"/>
      </rPr>
      <t>Elaborado por:</t>
    </r>
    <r>
      <rPr>
        <sz val="11"/>
        <color theme="1"/>
        <rFont val="Calibri"/>
        <family val="2"/>
        <scheme val="minor"/>
      </rPr>
      <t xml:space="preserve"> Ing. Mg. Leidy Carolina Rueda Fonseca - Profesional especializado Unidad de Control Interno</t>
    </r>
  </si>
  <si>
    <r>
      <rPr>
        <b/>
        <sz val="11"/>
        <color rgb="FF7030A0"/>
        <rFont val="Calibri"/>
        <family val="2"/>
        <scheme val="minor"/>
      </rPr>
      <t>Revisado por:</t>
    </r>
    <r>
      <rPr>
        <sz val="11"/>
        <color theme="1"/>
        <rFont val="Calibri"/>
        <family val="2"/>
        <scheme val="minor"/>
      </rPr>
      <t xml:space="preserve"> Ing. José Daniel Quilaguy Bernal - Profesional especializado Unidad de Control Interno</t>
    </r>
  </si>
  <si>
    <r>
      <rPr>
        <b/>
        <sz val="10"/>
        <rFont val="Arial"/>
        <family val="2"/>
      </rPr>
      <t xml:space="preserve">Fecha de evaluación: </t>
    </r>
    <r>
      <rPr>
        <sz val="10"/>
        <rFont val="Arial"/>
        <family val="2"/>
      </rPr>
      <t>mayo 15 de 2019</t>
    </r>
  </si>
  <si>
    <r>
      <rPr>
        <b/>
        <sz val="10"/>
        <rFont val="Arial"/>
        <family val="2"/>
      </rPr>
      <t>Revisado por:</t>
    </r>
    <r>
      <rPr>
        <sz val="10"/>
        <rFont val="Arial"/>
        <family val="2"/>
      </rPr>
      <t xml:space="preserve"> Ing. José Daniel Quilaguy Bernal - Profesional especializado Unidad de Control Interno - Jefe de Control Interno</t>
    </r>
  </si>
  <si>
    <r>
      <t xml:space="preserve">INSTITUTO CARO Y CUERVO
PLAN DE ACCIÓN INSTITUCIONAL
PLAN DE ACCIÓN Y ATENCIÓN AL CIUDADANO
</t>
    </r>
    <r>
      <rPr>
        <b/>
        <sz val="20"/>
        <color theme="1"/>
        <rFont val="Calibri"/>
        <family val="2"/>
        <scheme val="minor"/>
      </rPr>
      <t>VIGENCIA 2019 VERSIÓN 2.0</t>
    </r>
  </si>
  <si>
    <r>
      <rPr>
        <b/>
        <sz val="18"/>
        <color rgb="FF7030A0"/>
        <rFont val="Calibri"/>
        <family val="2"/>
        <scheme val="minor"/>
      </rPr>
      <t>Recomendaciones evaluación 1er. cuatrimestre:</t>
    </r>
    <r>
      <rPr>
        <b/>
        <sz val="14"/>
        <color rgb="FF7030A0"/>
        <rFont val="Calibri"/>
        <family val="2"/>
        <scheme val="minor"/>
      </rPr>
      <t xml:space="preserve">
</t>
    </r>
    <r>
      <rPr>
        <sz val="14"/>
        <color theme="1"/>
        <rFont val="Calibri"/>
        <family val="2"/>
        <scheme val="minor"/>
      </rPr>
      <t xml:space="preserve">
1. Aportar las evidencias de los avances y entregables en la carpeta correspondiente o registrar el enlace en el reporte.
2. Guardar las evidencias en la carpeta dispuesta en la nube con el nombre del entregable y el numero del componente al que corresponde.
3. Validar las actividades del plan de acción Versión 2, que se encuentran asociadas al PAAC-2019, pero que no están registradas en la versión  No.1 publicada actualmente en la página web de la institución. Enlace: https://www.caroycuervo.gov.co/Transparencia/documentos-transparencia/294</t>
    </r>
  </si>
  <si>
    <t>Consolidado por procesos</t>
  </si>
  <si>
    <t>Consolidado por componente</t>
  </si>
  <si>
    <t>PROMEDIO DE PORCENTAJE DE CUMPLIMIENTO ACUMULADO POR COMPONENTE Y SUBCOMPONENTE 
ENERO A ABRIL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</si>
</sst>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dd/mm/yyyy;@"/>
    <numFmt numFmtId="165" formatCode="0.0"/>
    <numFmt numFmtId="166" formatCode="0.0%"/>
    <numFmt numFmtId="167" formatCode="_-* #,##0.00_-;\-* #,##0.00_-;_-* &quot;-&quot;??_-;_-@_-"/>
  </numFmts>
  <fonts count="8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rgb="FF000000"/>
      <name val="Calibri"/>
      <family val="2"/>
      <scheme val="minor"/>
    </font>
    <font>
      <b/>
      <sz val="11"/>
      <color rgb="FF000000"/>
      <name val="Calibri"/>
      <family val="2"/>
      <scheme val="minor"/>
    </font>
    <font>
      <sz val="11"/>
      <color rgb="FF000000"/>
      <name val="Arial"/>
      <family val="2"/>
    </font>
    <font>
      <sz val="10"/>
      <color theme="1"/>
      <name val="Arial"/>
      <family val="2"/>
    </font>
    <font>
      <b/>
      <sz val="14"/>
      <color theme="1"/>
      <name val="Calibri"/>
      <family val="2"/>
      <scheme val="minor"/>
    </font>
    <font>
      <sz val="10"/>
      <color rgb="FF000000"/>
      <name val="Arial"/>
      <family val="2"/>
    </font>
    <font>
      <b/>
      <sz val="18"/>
      <color theme="0"/>
      <name val="Calibri"/>
      <family val="2"/>
      <scheme val="minor"/>
    </font>
    <font>
      <b/>
      <sz val="20"/>
      <color theme="0"/>
      <name val="Calibri"/>
      <family val="2"/>
      <scheme val="minor"/>
    </font>
    <font>
      <sz val="12"/>
      <color theme="1"/>
      <name val="Arial"/>
      <family val="2"/>
    </font>
    <font>
      <b/>
      <sz val="20"/>
      <color theme="1"/>
      <name val="Calibri"/>
      <family val="2"/>
      <scheme val="minor"/>
    </font>
    <font>
      <sz val="12"/>
      <color indexed="8"/>
      <name val="Arial"/>
      <family val="2"/>
    </font>
    <font>
      <sz val="12"/>
      <name val="Arial"/>
      <family val="2"/>
    </font>
    <font>
      <sz val="20"/>
      <color theme="1"/>
      <name val="Calibri"/>
      <family val="2"/>
      <scheme val="minor"/>
    </font>
    <font>
      <b/>
      <sz val="12"/>
      <color theme="1"/>
      <name val="Arial"/>
      <family val="2"/>
    </font>
    <font>
      <b/>
      <sz val="12"/>
      <color rgb="FFFF0000"/>
      <name val="Arial"/>
      <family val="2"/>
    </font>
    <font>
      <sz val="12"/>
      <color rgb="FFFF0000"/>
      <name val="Arial"/>
      <family val="2"/>
    </font>
    <font>
      <sz val="11"/>
      <color theme="1"/>
      <name val="Arial"/>
      <family val="2"/>
    </font>
    <font>
      <sz val="14"/>
      <color theme="1"/>
      <name val="Calibri"/>
      <family val="2"/>
      <scheme val="minor"/>
    </font>
    <font>
      <sz val="11"/>
      <name val="Arial"/>
      <family val="2"/>
    </font>
    <font>
      <sz val="11"/>
      <color indexed="8"/>
      <name val="Arial"/>
      <family val="2"/>
    </font>
    <font>
      <b/>
      <sz val="11"/>
      <color theme="0"/>
      <name val="Calibri"/>
      <family val="2"/>
      <scheme val="minor"/>
    </font>
    <font>
      <b/>
      <sz val="28"/>
      <color theme="1"/>
      <name val="Calibri"/>
      <family val="2"/>
      <scheme val="minor"/>
    </font>
    <font>
      <b/>
      <sz val="28"/>
      <color theme="1"/>
      <name val="Arial"/>
      <family val="2"/>
    </font>
    <font>
      <sz val="28"/>
      <color theme="1"/>
      <name val="Calibri"/>
      <family val="2"/>
      <scheme val="minor"/>
    </font>
    <font>
      <b/>
      <sz val="24"/>
      <color theme="0"/>
      <name val="Calibri"/>
      <family val="2"/>
      <scheme val="minor"/>
    </font>
    <font>
      <sz val="20"/>
      <color theme="1"/>
      <name val="Arial"/>
      <family val="2"/>
    </font>
    <font>
      <u/>
      <sz val="11"/>
      <color theme="10"/>
      <name val="Calibri"/>
      <family val="2"/>
      <scheme val="minor"/>
    </font>
    <font>
      <sz val="10"/>
      <name val="Arial"/>
      <family val="2"/>
    </font>
    <font>
      <b/>
      <sz val="10"/>
      <color indexed="36"/>
      <name val="Arial"/>
      <family val="2"/>
    </font>
    <font>
      <sz val="10"/>
      <name val="Arial Narrow"/>
      <family val="2"/>
    </font>
    <font>
      <b/>
      <sz val="20"/>
      <name val="Arial Narrow"/>
      <family val="2"/>
    </font>
    <font>
      <b/>
      <sz val="10"/>
      <name val="Arial"/>
      <family val="2"/>
    </font>
    <font>
      <b/>
      <sz val="16"/>
      <color theme="3" tint="-0.249977111117893"/>
      <name val="Arial Narrow"/>
      <family val="2"/>
    </font>
    <font>
      <b/>
      <sz val="16"/>
      <color theme="2" tint="-0.749992370372631"/>
      <name val="Arial Narrow"/>
      <family val="2"/>
    </font>
    <font>
      <b/>
      <sz val="16"/>
      <color theme="7" tint="-0.499984740745262"/>
      <name val="Arial Narrow"/>
      <family val="2"/>
    </font>
    <font>
      <b/>
      <sz val="16"/>
      <color indexed="17"/>
      <name val="Arial Narrow"/>
      <family val="2"/>
    </font>
    <font>
      <b/>
      <sz val="16"/>
      <color theme="5" tint="-0.499984740745262"/>
      <name val="Arial Narrow"/>
      <family val="2"/>
    </font>
    <font>
      <b/>
      <sz val="16"/>
      <color theme="9" tint="-0.499984740745262"/>
      <name val="Arial Narrow"/>
      <family val="2"/>
    </font>
    <font>
      <sz val="16"/>
      <name val="Arial Narrow"/>
      <family val="2"/>
    </font>
    <font>
      <b/>
      <sz val="10"/>
      <color indexed="8"/>
      <name val="Arial Narrow"/>
      <family val="2"/>
    </font>
    <font>
      <b/>
      <sz val="10"/>
      <name val="Arial Narrow"/>
      <family val="2"/>
    </font>
    <font>
      <b/>
      <sz val="10"/>
      <color indexed="17"/>
      <name val="Arial Narrow"/>
      <family val="2"/>
    </font>
    <font>
      <b/>
      <sz val="10"/>
      <color indexed="10"/>
      <name val="Arial Narrow"/>
      <family val="2"/>
    </font>
    <font>
      <b/>
      <sz val="36"/>
      <color rgb="FF00B050"/>
      <name val="Webdings"/>
      <family val="1"/>
      <charset val="2"/>
    </font>
    <font>
      <b/>
      <sz val="36"/>
      <color rgb="FF00B050"/>
      <name val="Tahoma"/>
      <family val="2"/>
    </font>
    <font>
      <b/>
      <sz val="36"/>
      <color rgb="FF00B050"/>
      <name val="Wingdings"/>
      <charset val="2"/>
    </font>
    <font>
      <b/>
      <sz val="10"/>
      <color theme="3" tint="-0.249977111117893"/>
      <name val="Arial Narrow"/>
      <family val="2"/>
    </font>
    <font>
      <b/>
      <sz val="12"/>
      <name val="Arial Narrow"/>
      <family val="2"/>
    </font>
    <font>
      <sz val="12"/>
      <name val="Arial Narrow"/>
      <family val="2"/>
    </font>
    <font>
      <sz val="11"/>
      <color indexed="8"/>
      <name val="Calibri"/>
      <family val="2"/>
    </font>
    <font>
      <b/>
      <sz val="10"/>
      <color indexed="60"/>
      <name val="Arial Narrow"/>
      <family val="2"/>
    </font>
    <font>
      <sz val="10"/>
      <color indexed="60"/>
      <name val="Arial Narrow"/>
      <family val="2"/>
    </font>
    <font>
      <sz val="10"/>
      <color indexed="17"/>
      <name val="Arial Narrow"/>
      <family val="2"/>
    </font>
    <font>
      <b/>
      <sz val="10"/>
      <color indexed="53"/>
      <name val="Arial Narrow"/>
      <family val="2"/>
    </font>
    <font>
      <sz val="10"/>
      <color theme="1"/>
      <name val="Arial Narrow"/>
      <family val="2"/>
    </font>
    <font>
      <i/>
      <sz val="10"/>
      <name val="Arial Narrow"/>
      <family val="2"/>
    </font>
    <font>
      <sz val="10"/>
      <color indexed="53"/>
      <name val="Arial Narrow"/>
      <family val="2"/>
    </font>
    <font>
      <sz val="10"/>
      <color rgb="FFFF0000"/>
      <name val="Arial Narrow"/>
      <family val="2"/>
    </font>
    <font>
      <b/>
      <sz val="9"/>
      <color indexed="81"/>
      <name val="Tahoma"/>
      <family val="2"/>
    </font>
    <font>
      <sz val="9"/>
      <color indexed="81"/>
      <name val="Tahoma"/>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4"/>
      <color theme="0"/>
      <name val="Calibri"/>
      <family val="2"/>
      <scheme val="minor"/>
    </font>
    <font>
      <sz val="16"/>
      <color rgb="FFC00000"/>
      <name val="Calibri"/>
      <family val="2"/>
      <scheme val="minor"/>
    </font>
    <font>
      <sz val="20"/>
      <color rgb="FFC00000"/>
      <name val="Calibri"/>
      <family val="2"/>
      <scheme val="minor"/>
    </font>
    <font>
      <b/>
      <sz val="14"/>
      <color theme="8" tint="-0.249977111117893"/>
      <name val="Calibri"/>
      <family val="2"/>
      <scheme val="minor"/>
    </font>
    <font>
      <b/>
      <sz val="11"/>
      <color rgb="FF7030A0"/>
      <name val="Calibri"/>
      <family val="2"/>
      <scheme val="minor"/>
    </font>
    <font>
      <b/>
      <sz val="14"/>
      <color rgb="FF7030A0"/>
      <name val="Calibri"/>
      <family val="2"/>
      <scheme val="minor"/>
    </font>
    <font>
      <b/>
      <sz val="18"/>
      <color rgb="FF7030A0"/>
      <name val="Calibri"/>
      <family val="2"/>
      <scheme val="minor"/>
    </font>
  </fonts>
  <fills count="58">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9999"/>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5050"/>
        <bgColor indexed="64"/>
      </patternFill>
    </fill>
    <fill>
      <patternFill patternType="solid">
        <fgColor rgb="FFFFC000"/>
        <bgColor indexed="64"/>
      </patternFill>
    </fill>
    <fill>
      <patternFill patternType="solid">
        <fgColor rgb="FFFFFFCC"/>
        <bgColor indexed="64"/>
      </patternFill>
    </fill>
    <fill>
      <patternFill patternType="solid">
        <fgColor theme="4" tint="0.59999389629810485"/>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7">
    <xf numFmtId="0" fontId="0" fillId="0" borderId="0"/>
    <xf numFmtId="9"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32" fillId="0" borderId="0"/>
    <xf numFmtId="0" fontId="32" fillId="0" borderId="0"/>
    <xf numFmtId="0" fontId="32" fillId="0" borderId="0"/>
    <xf numFmtId="0" fontId="54" fillId="0" borderId="0"/>
    <xf numFmtId="0" fontId="32" fillId="0" borderId="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65" fillId="45"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5"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51"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52" borderId="0" applyNumberFormat="0" applyBorder="0" applyAlignment="0" applyProtection="0"/>
    <xf numFmtId="0" fontId="66" fillId="36" borderId="0" applyNumberFormat="0" applyBorder="0" applyAlignment="0" applyProtection="0"/>
    <xf numFmtId="0" fontId="67" fillId="37" borderId="0" applyNumberFormat="0" applyBorder="0" applyAlignment="0" applyProtection="0"/>
    <xf numFmtId="0" fontId="68" fillId="53" borderId="24" applyNumberFormat="0" applyAlignment="0" applyProtection="0"/>
    <xf numFmtId="0" fontId="68" fillId="53" borderId="24" applyNumberFormat="0" applyAlignment="0" applyProtection="0"/>
    <xf numFmtId="0" fontId="69" fillId="54" borderId="25" applyNumberFormat="0" applyAlignment="0" applyProtection="0"/>
    <xf numFmtId="0" fontId="70" fillId="0" borderId="26" applyNumberFormat="0" applyFill="0" applyAlignment="0" applyProtection="0"/>
    <xf numFmtId="0" fontId="69" fillId="54" borderId="25" applyNumberFormat="0" applyAlignment="0" applyProtection="0"/>
    <xf numFmtId="0" fontId="71" fillId="0" borderId="0" applyNumberFormat="0" applyFill="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51"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52" borderId="0" applyNumberFormat="0" applyBorder="0" applyAlignment="0" applyProtection="0"/>
    <xf numFmtId="0" fontId="72" fillId="40" borderId="24" applyNumberFormat="0" applyAlignment="0" applyProtection="0"/>
    <xf numFmtId="0" fontId="73" fillId="0" borderId="0" applyNumberFormat="0" applyFill="0" applyBorder="0" applyAlignment="0" applyProtection="0"/>
    <xf numFmtId="0" fontId="67" fillId="37" borderId="0" applyNumberFormat="0" applyBorder="0" applyAlignment="0" applyProtection="0"/>
    <xf numFmtId="0" fontId="74" fillId="0" borderId="27" applyNumberFormat="0" applyFill="0" applyAlignment="0" applyProtection="0"/>
    <xf numFmtId="0" fontId="75" fillId="0" borderId="28" applyNumberFormat="0" applyFill="0" applyAlignment="0" applyProtection="0"/>
    <xf numFmtId="0" fontId="71" fillId="0" borderId="29" applyNumberFormat="0" applyFill="0" applyAlignment="0" applyProtection="0"/>
    <xf numFmtId="0" fontId="71" fillId="0" borderId="0" applyNumberFormat="0" applyFill="0" applyBorder="0" applyAlignment="0" applyProtection="0"/>
    <xf numFmtId="0" fontId="66" fillId="36" borderId="0" applyNumberFormat="0" applyBorder="0" applyAlignment="0" applyProtection="0"/>
    <xf numFmtId="0" fontId="72" fillId="40" borderId="24" applyNumberFormat="0" applyAlignment="0" applyProtection="0"/>
    <xf numFmtId="0" fontId="70" fillId="0" borderId="26" applyNumberFormat="0" applyFill="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4" fillId="0" borderId="0"/>
    <xf numFmtId="0" fontId="5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56" borderId="30" applyNumberFormat="0" applyFont="0" applyAlignment="0" applyProtection="0"/>
    <xf numFmtId="0" fontId="32" fillId="56" borderId="30" applyNumberFormat="0" applyFont="0" applyAlignment="0" applyProtection="0"/>
    <xf numFmtId="0" fontId="77" fillId="53" borderId="31" applyNumberFormat="0" applyAlignment="0" applyProtection="0"/>
    <xf numFmtId="9" fontId="32" fillId="0" borderId="0" applyFont="0" applyFill="0" applyBorder="0" applyAlignment="0" applyProtection="0"/>
    <xf numFmtId="0" fontId="77" fillId="53" borderId="31" applyNumberFormat="0" applyAlignment="0" applyProtection="0"/>
    <xf numFmtId="0" fontId="78" fillId="0" borderId="0" applyNumberFormat="0" applyFill="0" applyBorder="0" applyAlignment="0" applyProtection="0"/>
    <xf numFmtId="0" fontId="73" fillId="0" borderId="0" applyNumberFormat="0" applyFill="0" applyBorder="0" applyAlignment="0" applyProtection="0"/>
    <xf numFmtId="0" fontId="79" fillId="0" borderId="0" applyNumberFormat="0" applyFill="0" applyBorder="0" applyAlignment="0" applyProtection="0"/>
    <xf numFmtId="0" fontId="74" fillId="0" borderId="27" applyNumberFormat="0" applyFill="0" applyAlignment="0" applyProtection="0"/>
    <xf numFmtId="0" fontId="75" fillId="0" borderId="28" applyNumberFormat="0" applyFill="0" applyAlignment="0" applyProtection="0"/>
    <xf numFmtId="0" fontId="71" fillId="0" borderId="29" applyNumberFormat="0" applyFill="0" applyAlignment="0" applyProtection="0"/>
    <xf numFmtId="0" fontId="79" fillId="0" borderId="0" applyNumberFormat="0" applyFill="0" applyBorder="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78" fillId="0" borderId="0" applyNumberFormat="0" applyFill="0" applyBorder="0" applyAlignment="0" applyProtection="0"/>
    <xf numFmtId="0" fontId="32" fillId="0" borderId="0"/>
    <xf numFmtId="0" fontId="32" fillId="0" borderId="0"/>
  </cellStyleXfs>
  <cellXfs count="343">
    <xf numFmtId="0" fontId="0" fillId="0" borderId="0" xfId="0"/>
    <xf numFmtId="0" fontId="0" fillId="0" borderId="0" xfId="0" applyAlignment="1">
      <alignment vertical="center"/>
    </xf>
    <xf numFmtId="0" fontId="0" fillId="0" borderId="0" xfId="0" applyAlignment="1">
      <alignment wrapText="1"/>
    </xf>
    <xf numFmtId="0" fontId="0" fillId="0" borderId="1" xfId="0" applyBorder="1"/>
    <xf numFmtId="0" fontId="5" fillId="0" borderId="1"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xf numFmtId="0" fontId="5" fillId="0" borderId="0" xfId="0" applyFont="1" applyAlignment="1">
      <alignment vertical="center"/>
    </xf>
    <xf numFmtId="0" fontId="0" fillId="6" borderId="0" xfId="0" applyFill="1"/>
    <xf numFmtId="0" fontId="0" fillId="6" borderId="0" xfId="0" applyFill="1" applyAlignment="1">
      <alignment vertical="center" wrapText="1"/>
    </xf>
    <xf numFmtId="0" fontId="7" fillId="0" borderId="0" xfId="0" applyFont="1" applyAlignment="1">
      <alignment vertical="center"/>
    </xf>
    <xf numFmtId="0" fontId="5" fillId="0" borderId="0" xfId="0" applyFont="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0" borderId="4" xfId="0" applyFont="1" applyBorder="1" applyAlignment="1">
      <alignment vertical="center"/>
    </xf>
    <xf numFmtId="0" fontId="8" fillId="9" borderId="6"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8" fillId="0" borderId="1" xfId="0" applyFont="1" applyBorder="1" applyAlignment="1">
      <alignment horizontal="left"/>
    </xf>
    <xf numFmtId="0" fontId="10" fillId="7" borderId="4" xfId="0" applyFont="1" applyFill="1" applyBorder="1" applyAlignment="1">
      <alignment horizontal="left" vertical="center" wrapText="1"/>
    </xf>
    <xf numFmtId="0" fontId="5" fillId="10" borderId="1" xfId="0" applyFont="1" applyFill="1" applyBorder="1" applyAlignment="1">
      <alignment vertical="center"/>
    </xf>
    <xf numFmtId="0" fontId="0" fillId="10" borderId="0" xfId="0" applyFill="1" applyAlignment="1">
      <alignment vertical="center" wrapText="1"/>
    </xf>
    <xf numFmtId="0" fontId="0" fillId="10" borderId="0" xfId="0" applyFill="1"/>
    <xf numFmtId="0" fontId="5" fillId="10" borderId="0" xfId="0" applyFont="1" applyFill="1" applyAlignment="1">
      <alignment vertical="center"/>
    </xf>
    <xf numFmtId="0" fontId="0" fillId="6" borderId="0" xfId="0" applyFill="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6" borderId="0" xfId="0" applyFill="1" applyAlignment="1" applyProtection="1">
      <alignment vertical="center" wrapText="1"/>
      <protection locked="0"/>
    </xf>
    <xf numFmtId="0" fontId="0" fillId="6" borderId="0" xfId="0" applyFill="1" applyAlignment="1" applyProtection="1">
      <alignment horizontal="center" vertical="center" wrapText="1"/>
      <protection locked="0"/>
    </xf>
    <xf numFmtId="14" fontId="0" fillId="6" borderId="0" xfId="0" applyNumberFormat="1" applyFill="1" applyAlignment="1" applyProtection="1">
      <alignment vertical="center" wrapText="1"/>
      <protection locked="0"/>
    </xf>
    <xf numFmtId="164" fontId="0" fillId="6" borderId="0" xfId="0" applyNumberFormat="1" applyFill="1" applyAlignment="1" applyProtection="1">
      <alignment vertical="center" wrapText="1"/>
      <protection locked="0"/>
    </xf>
    <xf numFmtId="0" fontId="9" fillId="6" borderId="0" xfId="0" applyFont="1" applyFill="1" applyAlignment="1" applyProtection="1">
      <alignment vertical="center" wrapText="1"/>
      <protection locked="0"/>
    </xf>
    <xf numFmtId="0" fontId="17" fillId="6" borderId="0" xfId="0" applyFont="1" applyFill="1" applyAlignment="1" applyProtection="1">
      <alignment horizontal="center" vertical="center" wrapText="1"/>
      <protection locked="0"/>
    </xf>
    <xf numFmtId="0" fontId="4" fillId="6" borderId="1"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0" xfId="0" applyFont="1" applyFill="1" applyAlignment="1" applyProtection="1">
      <alignment vertical="center" wrapText="1"/>
      <protection locked="0"/>
    </xf>
    <xf numFmtId="0" fontId="17" fillId="0" borderId="0" xfId="0" applyFont="1" applyAlignment="1" applyProtection="1">
      <alignment horizontal="center" vertical="center" wrapText="1"/>
      <protection locked="0"/>
    </xf>
    <xf numFmtId="0" fontId="2" fillId="17" borderId="1" xfId="0"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3" fillId="12" borderId="1" xfId="0" applyFont="1" applyFill="1" applyBorder="1" applyAlignment="1" applyProtection="1">
      <alignment horizontal="center" vertical="center" wrapText="1"/>
    </xf>
    <xf numFmtId="0" fontId="3" fillId="17"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9" fontId="13" fillId="6" borderId="1" xfId="1" applyFont="1" applyFill="1" applyBorder="1" applyAlignment="1" applyProtection="1">
      <alignment horizontal="center" vertical="center" wrapText="1"/>
    </xf>
    <xf numFmtId="165" fontId="13" fillId="0" borderId="1" xfId="0" applyNumberFormat="1" applyFont="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9" fontId="13" fillId="0" borderId="1" xfId="1" applyFont="1" applyBorder="1" applyAlignment="1" applyProtection="1">
      <alignment horizontal="left" vertical="center" wrapText="1"/>
    </xf>
    <xf numFmtId="0" fontId="12" fillId="8" borderId="1" xfId="0" applyFont="1" applyFill="1" applyBorder="1" applyAlignment="1" applyProtection="1">
      <alignment horizontal="center" vertical="center" wrapText="1"/>
    </xf>
    <xf numFmtId="0" fontId="2" fillId="17" borderId="1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left" vertical="center" wrapText="1"/>
      <protection locked="0"/>
    </xf>
    <xf numFmtId="0" fontId="14" fillId="6" borderId="0"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9" fontId="13" fillId="0" borderId="1" xfId="1" applyFont="1" applyBorder="1" applyAlignment="1" applyProtection="1">
      <alignment horizontal="center" vertical="center" wrapText="1"/>
      <protection locked="0"/>
    </xf>
    <xf numFmtId="0" fontId="0" fillId="0" borderId="0" xfId="0"/>
    <xf numFmtId="0" fontId="13" fillId="0" borderId="1" xfId="0" applyFont="1" applyBorder="1" applyAlignment="1" applyProtection="1">
      <alignment horizontal="center" vertical="center" wrapText="1"/>
      <protection locked="0"/>
    </xf>
    <xf numFmtId="0" fontId="13" fillId="6" borderId="1" xfId="0" applyFont="1" applyFill="1" applyBorder="1" applyAlignment="1" applyProtection="1">
      <alignment horizontal="left" vertical="center" wrapText="1"/>
      <protection locked="0"/>
    </xf>
    <xf numFmtId="9" fontId="13" fillId="0" borderId="1" xfId="0" applyNumberFormat="1" applyFont="1" applyBorder="1" applyAlignment="1" applyProtection="1">
      <alignment horizontal="center" vertical="center" wrapText="1"/>
      <protection locked="0"/>
    </xf>
    <xf numFmtId="0" fontId="0" fillId="6"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64" fontId="0" fillId="0" borderId="1" xfId="0" applyNumberFormat="1" applyBorder="1" applyAlignment="1">
      <alignment vertical="center" wrapText="1"/>
    </xf>
    <xf numFmtId="0" fontId="22" fillId="6" borderId="1" xfId="0" applyFont="1" applyFill="1" applyBorder="1" applyAlignment="1">
      <alignment vertical="center" wrapText="1"/>
    </xf>
    <xf numFmtId="0" fontId="23"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0" fontId="0" fillId="6" borderId="1" xfId="0" applyFill="1" applyBorder="1" applyAlignment="1" applyProtection="1">
      <alignment vertical="center" wrapText="1"/>
      <protection locked="0"/>
    </xf>
    <xf numFmtId="0" fontId="0" fillId="6" borderId="1" xfId="0" applyFill="1" applyBorder="1" applyAlignment="1">
      <alignment vertical="center" wrapText="1"/>
    </xf>
    <xf numFmtId="0" fontId="13" fillId="10" borderId="1" xfId="0" applyFont="1" applyFill="1" applyBorder="1" applyAlignment="1" applyProtection="1">
      <alignment horizontal="left" vertical="center" wrapText="1"/>
    </xf>
    <xf numFmtId="0" fontId="13" fillId="0" borderId="1" xfId="0" quotePrefix="1" applyFont="1" applyBorder="1" applyAlignment="1" applyProtection="1">
      <alignment horizontal="left" vertical="center" wrapText="1"/>
    </xf>
    <xf numFmtId="0" fontId="13" fillId="10" borderId="1" xfId="0" applyFont="1" applyFill="1" applyBorder="1" applyAlignment="1" applyProtection="1">
      <alignment vertical="center" wrapText="1"/>
    </xf>
    <xf numFmtId="9" fontId="13" fillId="0" borderId="1" xfId="0" applyNumberFormat="1" applyFont="1" applyBorder="1" applyAlignment="1" applyProtection="1">
      <alignment horizontal="left" vertical="center" wrapText="1"/>
    </xf>
    <xf numFmtId="0" fontId="20" fillId="6" borderId="1" xfId="0" applyFont="1" applyFill="1" applyBorder="1" applyAlignment="1" applyProtection="1">
      <alignment horizontal="left" vertical="center" wrapText="1"/>
    </xf>
    <xf numFmtId="0" fontId="13" fillId="0" borderId="1" xfId="0" applyFont="1" applyBorder="1" applyAlignment="1" applyProtection="1">
      <alignment vertical="center" wrapText="1"/>
      <protection locked="0"/>
    </xf>
    <xf numFmtId="14" fontId="13" fillId="6" borderId="1" xfId="0"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3" fillId="15" borderId="1" xfId="0" applyFont="1" applyFill="1" applyBorder="1" applyAlignment="1" applyProtection="1">
      <alignment horizontal="left" vertical="center" wrapText="1"/>
    </xf>
    <xf numFmtId="0" fontId="13" fillId="14" borderId="1" xfId="0" applyFont="1" applyFill="1" applyBorder="1" applyAlignment="1" applyProtection="1">
      <alignment horizontal="left" vertical="center" wrapText="1"/>
    </xf>
    <xf numFmtId="49" fontId="13" fillId="0" borderId="1" xfId="0" applyNumberFormat="1" applyFont="1" applyBorder="1" applyAlignment="1" applyProtection="1">
      <alignment horizontal="center" vertical="center" wrapText="1"/>
    </xf>
    <xf numFmtId="9" fontId="13" fillId="6" borderId="1" xfId="1" applyFont="1" applyFill="1" applyBorder="1" applyAlignment="1" applyProtection="1">
      <alignment horizontal="left" vertical="center" wrapText="1"/>
    </xf>
    <xf numFmtId="9" fontId="13" fillId="0" borderId="1" xfId="1" applyFont="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6" fillId="6"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166" fontId="13" fillId="0" borderId="1" xfId="0" applyNumberFormat="1" applyFont="1" applyBorder="1" applyAlignment="1" applyProtection="1">
      <alignment horizontal="center" vertical="center" wrapText="1"/>
    </xf>
    <xf numFmtId="1" fontId="13" fillId="0" borderId="1" xfId="0" applyNumberFormat="1" applyFont="1" applyBorder="1" applyAlignment="1" applyProtection="1">
      <alignment horizontal="left" vertical="center" wrapText="1"/>
    </xf>
    <xf numFmtId="14" fontId="13" fillId="0" borderId="1" xfId="0" applyNumberFormat="1" applyFont="1" applyBorder="1" applyAlignment="1" applyProtection="1">
      <alignment horizontal="right" vertical="center" wrapText="1"/>
      <protection locked="0"/>
    </xf>
    <xf numFmtId="0" fontId="13" fillId="6" borderId="1" xfId="0" applyFont="1" applyFill="1" applyBorder="1" applyAlignment="1" applyProtection="1">
      <alignment horizontal="left" vertical="center" wrapText="1"/>
    </xf>
    <xf numFmtId="0" fontId="13" fillId="6" borderId="1" xfId="0" applyFont="1" applyFill="1" applyBorder="1" applyAlignment="1" applyProtection="1">
      <alignment vertical="center" wrapText="1"/>
    </xf>
    <xf numFmtId="0" fontId="13" fillId="6" borderId="1" xfId="0" applyFont="1" applyFill="1" applyBorder="1" applyAlignment="1" applyProtection="1">
      <alignment horizontal="center" vertical="center" wrapText="1"/>
    </xf>
    <xf numFmtId="9"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left" vertical="center" wrapText="1"/>
    </xf>
    <xf numFmtId="0" fontId="13" fillId="11" borderId="1" xfId="0" applyFont="1" applyFill="1" applyBorder="1" applyAlignment="1" applyProtection="1">
      <alignment horizontal="left" vertical="center" wrapText="1"/>
    </xf>
    <xf numFmtId="0" fontId="13" fillId="0" borderId="1" xfId="0" applyFont="1" applyBorder="1" applyAlignment="1" applyProtection="1">
      <alignment vertical="center" wrapText="1"/>
    </xf>
    <xf numFmtId="0" fontId="13" fillId="0" borderId="1" xfId="0" applyFont="1" applyBorder="1" applyAlignment="1" applyProtection="1">
      <alignment horizontal="center" vertical="center" wrapText="1"/>
    </xf>
    <xf numFmtId="0" fontId="13" fillId="13" borderId="1" xfId="0" applyFont="1" applyFill="1" applyBorder="1" applyAlignment="1" applyProtection="1">
      <alignment horizontal="left" vertical="center" wrapText="1"/>
    </xf>
    <xf numFmtId="1" fontId="13" fillId="0" borderId="1"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left" vertical="center" wrapText="1"/>
    </xf>
    <xf numFmtId="164" fontId="13" fillId="0" borderId="1" xfId="0" applyNumberFormat="1" applyFont="1" applyBorder="1" applyAlignment="1" applyProtection="1">
      <alignment horizontal="left" vertical="center" wrapText="1"/>
    </xf>
    <xf numFmtId="49" fontId="16" fillId="0" borderId="1" xfId="0" applyNumberFormat="1" applyFont="1" applyBorder="1" applyAlignment="1" applyProtection="1">
      <alignment horizontal="left" vertical="center" wrapText="1"/>
    </xf>
    <xf numFmtId="49" fontId="16" fillId="0" borderId="1" xfId="0" applyNumberFormat="1" applyFont="1" applyBorder="1" applyAlignment="1" applyProtection="1">
      <alignment horizontal="center" vertical="center" wrapText="1"/>
    </xf>
    <xf numFmtId="164" fontId="13" fillId="0" borderId="1" xfId="0" applyNumberFormat="1" applyFont="1" applyBorder="1" applyAlignment="1" applyProtection="1">
      <alignment horizontal="center" vertical="center" wrapText="1"/>
    </xf>
    <xf numFmtId="49" fontId="21" fillId="0" borderId="1" xfId="0" applyNumberFormat="1" applyFont="1" applyBorder="1" applyAlignment="1">
      <alignment horizontal="left" vertical="center" wrapText="1"/>
    </xf>
    <xf numFmtId="0" fontId="16" fillId="0" borderId="15" xfId="0" applyFont="1" applyBorder="1" applyAlignment="1" applyProtection="1">
      <alignment horizontal="left" vertical="center" wrapText="1"/>
    </xf>
    <xf numFmtId="0" fontId="13" fillId="6"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10" borderId="0" xfId="0" applyFont="1" applyFill="1" applyBorder="1" applyAlignment="1" applyProtection="1">
      <alignment horizontal="left" vertical="center" wrapText="1"/>
    </xf>
    <xf numFmtId="0" fontId="0" fillId="0" borderId="1" xfId="0" applyBorder="1" applyAlignment="1" applyProtection="1">
      <alignment horizontal="center" vertical="center" wrapText="1"/>
      <protection locked="0"/>
    </xf>
    <xf numFmtId="0" fontId="13" fillId="11" borderId="0" xfId="0" applyFont="1" applyFill="1" applyBorder="1" applyAlignment="1" applyProtection="1">
      <alignment horizontal="left" vertical="center" wrapText="1"/>
    </xf>
    <xf numFmtId="0" fontId="13" fillId="13" borderId="0" xfId="0" applyFont="1" applyFill="1" applyBorder="1" applyAlignment="1" applyProtection="1">
      <alignment horizontal="left" vertical="center" wrapText="1"/>
    </xf>
    <xf numFmtId="0" fontId="26" fillId="6" borderId="0" xfId="0" applyFont="1" applyFill="1" applyAlignment="1" applyProtection="1">
      <alignment horizontal="center" vertical="center" wrapText="1"/>
      <protection locked="0"/>
    </xf>
    <xf numFmtId="0" fontId="26" fillId="5" borderId="1" xfId="0" applyFont="1" applyFill="1" applyBorder="1" applyAlignment="1" applyProtection="1">
      <alignment horizontal="center" vertical="center" wrapText="1"/>
    </xf>
    <xf numFmtId="0" fontId="27" fillId="6" borderId="1" xfId="0" applyFont="1" applyFill="1" applyBorder="1" applyAlignment="1" applyProtection="1">
      <alignment horizontal="center" vertical="center" wrapText="1"/>
    </xf>
    <xf numFmtId="0" fontId="28" fillId="16" borderId="1" xfId="0" applyFont="1" applyFill="1" applyBorder="1" applyAlignment="1">
      <alignment horizontal="center" vertical="center" wrapText="1"/>
    </xf>
    <xf numFmtId="0" fontId="27" fillId="10" borderId="1" xfId="0" applyFont="1" applyFill="1" applyBorder="1" applyAlignment="1" applyProtection="1">
      <alignment horizontal="center" vertical="center" wrapText="1"/>
    </xf>
    <xf numFmtId="9" fontId="13" fillId="6" borderId="1" xfId="0" applyNumberFormat="1" applyFont="1" applyFill="1" applyBorder="1" applyAlignment="1" applyProtection="1">
      <alignment horizontal="center" vertical="center" wrapText="1"/>
    </xf>
    <xf numFmtId="1" fontId="13" fillId="6" borderId="1" xfId="0" applyNumberFormat="1" applyFont="1" applyFill="1" applyBorder="1" applyAlignment="1" applyProtection="1">
      <alignment horizontal="center" vertical="center" wrapText="1"/>
    </xf>
    <xf numFmtId="43" fontId="16" fillId="0" borderId="1" xfId="4"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0" fontId="2" fillId="19" borderId="1" xfId="0" applyFont="1" applyFill="1" applyBorder="1" applyAlignment="1" applyProtection="1">
      <alignment horizontal="center" vertical="center" wrapText="1"/>
      <protection locked="0"/>
    </xf>
    <xf numFmtId="0" fontId="13" fillId="2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5" fillId="18" borderId="1" xfId="0" applyFont="1" applyFill="1" applyBorder="1" applyAlignment="1" applyProtection="1">
      <alignment horizontal="center" vertical="center" wrapText="1"/>
      <protection locked="0"/>
    </xf>
    <xf numFmtId="0" fontId="0" fillId="20"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27" fillId="13" borderId="1" xfId="0" applyFont="1" applyFill="1" applyBorder="1" applyAlignment="1" applyProtection="1">
      <alignment horizontal="center" vertical="center" wrapText="1"/>
    </xf>
    <xf numFmtId="0" fontId="28" fillId="22" borderId="1" xfId="0" applyFont="1" applyFill="1" applyBorder="1" applyAlignment="1">
      <alignment horizontal="center" vertical="center" wrapText="1"/>
    </xf>
    <xf numFmtId="0" fontId="13" fillId="20" borderId="1"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9" fontId="13" fillId="0" borderId="1" xfId="0" applyNumberFormat="1" applyFont="1" applyBorder="1" applyAlignment="1" applyProtection="1">
      <alignment vertical="center" wrapText="1"/>
      <protection locked="0"/>
    </xf>
    <xf numFmtId="0" fontId="13" fillId="15" borderId="1" xfId="0" applyFont="1" applyFill="1" applyBorder="1" applyAlignment="1" applyProtection="1">
      <alignment vertical="center" wrapText="1"/>
    </xf>
    <xf numFmtId="0" fontId="0" fillId="6" borderId="1" xfId="0" applyFill="1" applyBorder="1" applyAlignment="1">
      <alignment horizontal="left" vertical="center" wrapText="1"/>
    </xf>
    <xf numFmtId="9" fontId="0" fillId="0" borderId="1" xfId="0" applyNumberFormat="1" applyBorder="1" applyAlignment="1">
      <alignment vertical="center" wrapText="1"/>
    </xf>
    <xf numFmtId="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9" fontId="13" fillId="0" borderId="1" xfId="2" applyNumberFormat="1" applyFont="1" applyBorder="1" applyAlignment="1" applyProtection="1">
      <alignment vertical="center" wrapText="1"/>
      <protection locked="0"/>
    </xf>
    <xf numFmtId="44" fontId="13" fillId="0" borderId="1" xfId="2" applyFont="1" applyBorder="1" applyAlignment="1" applyProtection="1">
      <alignment vertical="center" wrapText="1"/>
      <protection locked="0"/>
    </xf>
    <xf numFmtId="0" fontId="26" fillId="0" borderId="0" xfId="0" applyFont="1" applyAlignment="1" applyProtection="1">
      <alignment vertical="center" wrapText="1"/>
      <protection locked="0"/>
    </xf>
    <xf numFmtId="0" fontId="0" fillId="0" borderId="0" xfId="0" applyAlignment="1" applyProtection="1">
      <alignment horizontal="left" vertical="center" wrapText="1"/>
      <protection locked="0"/>
    </xf>
    <xf numFmtId="0" fontId="0" fillId="8" borderId="0" xfId="0" applyFill="1" applyAlignment="1" applyProtection="1">
      <alignment vertical="center" wrapText="1"/>
      <protection locked="0"/>
    </xf>
    <xf numFmtId="0" fontId="4" fillId="6" borderId="0" xfId="0" applyFont="1" applyFill="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11" borderId="0" xfId="0" applyFont="1" applyFill="1" applyAlignment="1" applyProtection="1">
      <alignment vertical="center" wrapText="1"/>
      <protection locked="0"/>
    </xf>
    <xf numFmtId="0" fontId="13" fillId="6" borderId="0" xfId="0" applyFont="1" applyFill="1" applyAlignment="1" applyProtection="1">
      <alignment vertical="center" wrapText="1"/>
      <protection locked="0"/>
    </xf>
    <xf numFmtId="9" fontId="2" fillId="19" borderId="1" xfId="1" applyFont="1" applyFill="1" applyBorder="1" applyAlignment="1" applyProtection="1">
      <alignment horizontal="center" vertical="center" wrapText="1"/>
      <protection locked="0"/>
    </xf>
    <xf numFmtId="9" fontId="0" fillId="0" borderId="0" xfId="1" applyFont="1" applyAlignment="1" applyProtection="1">
      <alignment horizontal="center" vertical="center" wrapText="1"/>
      <protection locked="0"/>
    </xf>
    <xf numFmtId="9" fontId="0" fillId="0" borderId="0" xfId="0" applyNumberFormat="1" applyAlignment="1" applyProtection="1">
      <alignment vertical="center" wrapText="1"/>
      <protection locked="0"/>
    </xf>
    <xf numFmtId="0" fontId="0" fillId="23" borderId="1" xfId="0"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9" fontId="29" fillId="18" borderId="1" xfId="1" applyFont="1" applyFill="1" applyBorder="1" applyAlignment="1" applyProtection="1">
      <alignment horizontal="center" vertical="center" wrapText="1"/>
      <protection locked="0"/>
    </xf>
    <xf numFmtId="9" fontId="30" fillId="20" borderId="1" xfId="1" applyFont="1" applyFill="1" applyBorder="1" applyAlignment="1" applyProtection="1">
      <alignment horizontal="center" vertical="center" wrapText="1"/>
      <protection locked="0"/>
    </xf>
    <xf numFmtId="9" fontId="30" fillId="13" borderId="1" xfId="0" applyNumberFormat="1" applyFont="1" applyFill="1" applyBorder="1" applyAlignment="1" applyProtection="1">
      <alignment horizontal="center" vertical="center" wrapText="1"/>
      <protection locked="0"/>
    </xf>
    <xf numFmtId="9" fontId="30" fillId="20" borderId="1" xfId="0" applyNumberFormat="1" applyFont="1" applyFill="1" applyBorder="1" applyAlignment="1" applyProtection="1">
      <alignment vertical="center" wrapText="1"/>
      <protection locked="0"/>
    </xf>
    <xf numFmtId="9" fontId="30" fillId="20" borderId="1" xfId="1" applyFont="1" applyFill="1" applyBorder="1" applyAlignment="1" applyProtection="1">
      <alignment horizontal="center" vertical="center" wrapText="1"/>
    </xf>
    <xf numFmtId="9" fontId="30" fillId="20" borderId="1" xfId="0" applyNumberFormat="1" applyFont="1" applyFill="1" applyBorder="1" applyAlignment="1" applyProtection="1">
      <alignment horizontal="center" vertical="center" wrapText="1"/>
      <protection locked="0"/>
    </xf>
    <xf numFmtId="9" fontId="17" fillId="20" borderId="1" xfId="1" applyFont="1" applyFill="1" applyBorder="1" applyAlignment="1" applyProtection="1">
      <alignment horizontal="center" vertical="center" wrapText="1"/>
      <protection locked="0"/>
    </xf>
    <xf numFmtId="9" fontId="17" fillId="23" borderId="1" xfId="1" applyFont="1" applyFill="1" applyBorder="1" applyAlignment="1" applyProtection="1">
      <alignment horizontal="center" vertical="center" wrapText="1"/>
      <protection locked="0"/>
    </xf>
    <xf numFmtId="9" fontId="30" fillId="23" borderId="1" xfId="0" applyNumberFormat="1" applyFont="1" applyFill="1" applyBorder="1" applyAlignment="1" applyProtection="1">
      <alignment horizontal="center" vertical="center" wrapText="1"/>
      <protection locked="0"/>
    </xf>
    <xf numFmtId="0" fontId="31" fillId="0" borderId="1" xfId="5" applyBorder="1" applyAlignment="1" applyProtection="1">
      <alignment vertical="center" wrapText="1"/>
      <protection locked="0"/>
    </xf>
    <xf numFmtId="0" fontId="32" fillId="0" borderId="0" xfId="6" applyAlignment="1">
      <alignment vertical="center" wrapText="1"/>
    </xf>
    <xf numFmtId="0" fontId="32" fillId="0" borderId="0" xfId="6" applyAlignment="1">
      <alignment horizontal="justify" vertical="center" wrapText="1"/>
    </xf>
    <xf numFmtId="0" fontId="32" fillId="0" borderId="0" xfId="6" applyAlignment="1">
      <alignment horizontal="center" vertical="center" wrapText="1"/>
    </xf>
    <xf numFmtId="0" fontId="34" fillId="0" borderId="0" xfId="6" applyFont="1" applyAlignment="1">
      <alignment vertical="center" wrapText="1"/>
    </xf>
    <xf numFmtId="0" fontId="34" fillId="0" borderId="0" xfId="6" applyFont="1" applyAlignment="1">
      <alignment horizontal="center" vertical="center" wrapText="1"/>
    </xf>
    <xf numFmtId="0" fontId="43" fillId="0" borderId="0" xfId="6" applyFont="1" applyAlignment="1">
      <alignment vertical="center" wrapText="1"/>
    </xf>
    <xf numFmtId="0" fontId="44" fillId="27" borderId="1" xfId="6" applyFont="1" applyFill="1" applyBorder="1" applyAlignment="1">
      <alignment horizontal="center" vertical="center" wrapText="1"/>
    </xf>
    <xf numFmtId="0" fontId="45" fillId="27" borderId="1" xfId="6" applyFont="1" applyFill="1" applyBorder="1" applyAlignment="1">
      <alignment horizontal="center" vertical="center" wrapText="1"/>
    </xf>
    <xf numFmtId="0" fontId="44" fillId="28" borderId="1" xfId="6" applyFont="1" applyFill="1" applyBorder="1" applyAlignment="1">
      <alignment horizontal="center" vertical="center" wrapText="1"/>
    </xf>
    <xf numFmtId="0" fontId="48" fillId="28" borderId="1" xfId="6" applyFont="1" applyFill="1" applyBorder="1" applyAlignment="1">
      <alignment horizontal="center" vertical="center" wrapText="1"/>
    </xf>
    <xf numFmtId="0" fontId="49" fillId="28" borderId="1" xfId="6" applyFont="1" applyFill="1" applyBorder="1" applyAlignment="1">
      <alignment horizontal="center" vertical="center" wrapText="1"/>
    </xf>
    <xf numFmtId="0" fontId="50" fillId="28" borderId="1" xfId="6" applyFont="1" applyFill="1" applyBorder="1" applyAlignment="1">
      <alignment horizontal="center" vertical="center" wrapText="1"/>
    </xf>
    <xf numFmtId="0" fontId="44" fillId="14" borderId="1" xfId="6" applyFont="1" applyFill="1" applyBorder="1" applyAlignment="1">
      <alignment horizontal="center" vertical="center" wrapText="1"/>
    </xf>
    <xf numFmtId="0" fontId="44" fillId="29" borderId="1" xfId="6" applyFont="1" applyFill="1" applyBorder="1" applyAlignment="1">
      <alignment horizontal="center" vertical="center" wrapText="1"/>
    </xf>
    <xf numFmtId="0" fontId="45" fillId="14" borderId="1" xfId="6" applyFont="1" applyFill="1" applyBorder="1" applyAlignment="1">
      <alignment horizontal="center" vertical="center" wrapText="1"/>
    </xf>
    <xf numFmtId="0" fontId="45" fillId="25" borderId="1" xfId="6" applyFont="1" applyFill="1" applyBorder="1" applyAlignment="1">
      <alignment horizontal="center" vertical="center" wrapText="1"/>
    </xf>
    <xf numFmtId="0" fontId="45" fillId="5" borderId="1" xfId="6" applyFont="1" applyFill="1" applyBorder="1" applyAlignment="1">
      <alignment horizontal="center" vertical="center" wrapText="1"/>
    </xf>
    <xf numFmtId="0" fontId="51" fillId="21" borderId="1" xfId="6" applyFont="1" applyFill="1" applyBorder="1" applyAlignment="1">
      <alignment horizontal="center" vertical="center" wrapText="1"/>
    </xf>
    <xf numFmtId="0" fontId="45" fillId="30" borderId="1" xfId="7" applyFont="1" applyFill="1" applyBorder="1" applyAlignment="1">
      <alignment horizontal="center" vertical="center" wrapText="1"/>
    </xf>
    <xf numFmtId="0" fontId="34" fillId="30" borderId="1" xfId="7" applyFont="1" applyFill="1" applyBorder="1" applyAlignment="1">
      <alignment horizontal="justify" vertical="center" wrapText="1"/>
    </xf>
    <xf numFmtId="1" fontId="52" fillId="31" borderId="1" xfId="8" applyNumberFormat="1" applyFont="1" applyFill="1" applyBorder="1" applyAlignment="1">
      <alignment horizontal="center" vertical="center" wrapText="1"/>
    </xf>
    <xf numFmtId="1" fontId="53" fillId="31" borderId="1" xfId="8" applyNumberFormat="1" applyFont="1" applyFill="1" applyBorder="1" applyAlignment="1">
      <alignment horizontal="center" vertical="center" wrapText="1"/>
    </xf>
    <xf numFmtId="1" fontId="53" fillId="31" borderId="1" xfId="9" applyNumberFormat="1" applyFont="1" applyFill="1" applyBorder="1" applyAlignment="1" applyProtection="1">
      <alignment horizontal="center" vertical="center" wrapText="1"/>
      <protection locked="0"/>
    </xf>
    <xf numFmtId="0" fontId="34" fillId="0" borderId="1" xfId="7" applyFont="1" applyBorder="1" applyAlignment="1">
      <alignment horizontal="center" vertical="center" wrapText="1"/>
    </xf>
    <xf numFmtId="0" fontId="34" fillId="32" borderId="1" xfId="9" applyFont="1" applyFill="1" applyBorder="1" applyAlignment="1">
      <alignment horizontal="justify" vertical="center" wrapText="1"/>
    </xf>
    <xf numFmtId="0" fontId="34" fillId="32" borderId="1" xfId="9" applyFont="1" applyFill="1" applyBorder="1" applyAlignment="1">
      <alignment horizontal="center" vertical="center" wrapText="1"/>
    </xf>
    <xf numFmtId="1" fontId="52" fillId="32" borderId="1" xfId="9" applyNumberFormat="1" applyFont="1" applyFill="1" applyBorder="1" applyAlignment="1">
      <alignment horizontal="center" vertical="center" wrapText="1"/>
    </xf>
    <xf numFmtId="1" fontId="52" fillId="24" borderId="1" xfId="9" applyNumberFormat="1" applyFont="1" applyFill="1" applyBorder="1" applyAlignment="1">
      <alignment horizontal="center" vertical="center" wrapText="1"/>
    </xf>
    <xf numFmtId="0" fontId="34" fillId="33" borderId="1" xfId="6" applyFont="1" applyFill="1" applyBorder="1" applyAlignment="1">
      <alignment horizontal="justify" vertical="center" wrapText="1"/>
    </xf>
    <xf numFmtId="14" fontId="34" fillId="33" borderId="1" xfId="6" applyNumberFormat="1" applyFont="1" applyFill="1" applyBorder="1" applyAlignment="1">
      <alignment horizontal="center" vertical="center" wrapText="1"/>
    </xf>
    <xf numFmtId="0" fontId="34" fillId="33" borderId="1" xfId="6" applyFont="1" applyFill="1" applyBorder="1" applyAlignment="1">
      <alignment horizontal="center" vertical="center" wrapText="1"/>
    </xf>
    <xf numFmtId="0" fontId="34" fillId="26" borderId="1" xfId="6" applyFont="1" applyFill="1" applyBorder="1" applyAlignment="1">
      <alignment horizontal="center" vertical="center" wrapText="1"/>
    </xf>
    <xf numFmtId="0" fontId="34" fillId="34" borderId="1" xfId="6" applyFont="1" applyFill="1" applyBorder="1" applyAlignment="1">
      <alignment horizontal="center" vertical="center" wrapText="1"/>
    </xf>
    <xf numFmtId="0" fontId="34" fillId="0" borderId="1" xfId="6" applyFont="1" applyBorder="1" applyAlignment="1">
      <alignment vertical="center" wrapText="1"/>
    </xf>
    <xf numFmtId="0" fontId="53" fillId="30" borderId="1" xfId="10" applyFont="1" applyFill="1" applyBorder="1" applyAlignment="1">
      <alignment horizontal="justify" vertical="center" wrapText="1"/>
    </xf>
    <xf numFmtId="0" fontId="34" fillId="30" borderId="1" xfId="10" applyFont="1" applyFill="1" applyBorder="1" applyAlignment="1">
      <alignment horizontal="justify" vertical="center" wrapText="1"/>
    </xf>
    <xf numFmtId="14" fontId="34" fillId="33" borderId="1" xfId="6" applyNumberFormat="1" applyFont="1" applyFill="1" applyBorder="1" applyAlignment="1">
      <alignment horizontal="justify" vertical="center" wrapText="1"/>
    </xf>
    <xf numFmtId="14" fontId="59" fillId="33" borderId="1" xfId="6" applyNumberFormat="1" applyFont="1" applyFill="1" applyBorder="1" applyAlignment="1">
      <alignment horizontal="center" vertical="center" wrapText="1"/>
    </xf>
    <xf numFmtId="14" fontId="34" fillId="26" borderId="1" xfId="6" applyNumberFormat="1" applyFont="1" applyFill="1" applyBorder="1" applyAlignment="1">
      <alignment horizontal="center" vertical="center" wrapText="1"/>
    </xf>
    <xf numFmtId="14" fontId="59" fillId="26" borderId="1" xfId="6" applyNumberFormat="1" applyFont="1" applyFill="1" applyBorder="1" applyAlignment="1">
      <alignment horizontal="center" vertical="center" wrapText="1"/>
    </xf>
    <xf numFmtId="9" fontId="34" fillId="34" borderId="1" xfId="6" applyNumberFormat="1" applyFont="1" applyFill="1" applyBorder="1" applyAlignment="1">
      <alignment horizontal="center" vertical="center" wrapText="1"/>
    </xf>
    <xf numFmtId="0" fontId="34" fillId="34" borderId="1" xfId="6" applyFont="1" applyFill="1" applyBorder="1" applyAlignment="1">
      <alignment horizontal="left" vertical="center" wrapText="1"/>
    </xf>
    <xf numFmtId="0" fontId="34" fillId="0" borderId="0" xfId="6" applyFont="1" applyAlignment="1">
      <alignment vertical="center"/>
    </xf>
    <xf numFmtId="14" fontId="62" fillId="33" borderId="1" xfId="6" applyNumberFormat="1" applyFont="1" applyFill="1" applyBorder="1" applyAlignment="1">
      <alignment horizontal="center" vertical="center" wrapText="1"/>
    </xf>
    <xf numFmtId="0" fontId="0" fillId="0" borderId="0" xfId="0" applyAlignment="1">
      <alignment horizontal="center" vertical="center"/>
    </xf>
    <xf numFmtId="0" fontId="2" fillId="23" borderId="33" xfId="0" applyFont="1" applyFill="1" applyBorder="1" applyAlignment="1">
      <alignment horizontal="center" vertical="center" wrapText="1"/>
    </xf>
    <xf numFmtId="0" fontId="2" fillId="23" borderId="2" xfId="0" applyFont="1" applyFill="1" applyBorder="1" applyAlignment="1">
      <alignment horizontal="center" vertical="center" wrapText="1"/>
    </xf>
    <xf numFmtId="0" fontId="2" fillId="23" borderId="34" xfId="0" applyFont="1" applyFill="1" applyBorder="1" applyAlignment="1">
      <alignment horizontal="center" vertical="center" wrapText="1"/>
    </xf>
    <xf numFmtId="0" fontId="2" fillId="0" borderId="2" xfId="0" applyFont="1" applyBorder="1" applyAlignment="1">
      <alignment horizontal="center" vertical="center"/>
    </xf>
    <xf numFmtId="0" fontId="0" fillId="23" borderId="35" xfId="0" applyFill="1" applyBorder="1" applyAlignment="1">
      <alignment vertical="center"/>
    </xf>
    <xf numFmtId="9" fontId="1" fillId="0" borderId="36" xfId="1" applyFont="1" applyBorder="1" applyAlignment="1">
      <alignment horizontal="center" vertical="center"/>
    </xf>
    <xf numFmtId="9" fontId="1" fillId="0" borderId="37" xfId="1" applyFont="1" applyBorder="1" applyAlignment="1">
      <alignment horizontal="center" vertical="center"/>
    </xf>
    <xf numFmtId="166" fontId="0" fillId="0" borderId="38" xfId="0" applyNumberFormat="1" applyBorder="1" applyAlignment="1">
      <alignment horizontal="center" vertical="center"/>
    </xf>
    <xf numFmtId="9" fontId="1" fillId="57" borderId="37" xfId="1" applyFont="1" applyFill="1" applyBorder="1" applyAlignment="1">
      <alignment horizontal="center" vertical="center"/>
    </xf>
    <xf numFmtId="166" fontId="0" fillId="0" borderId="39" xfId="0" applyNumberFormat="1" applyBorder="1" applyAlignment="1">
      <alignment horizontal="center" vertical="center"/>
    </xf>
    <xf numFmtId="0" fontId="0" fillId="0" borderId="38" xfId="0" applyBorder="1" applyAlignment="1">
      <alignment vertical="center" wrapText="1"/>
    </xf>
    <xf numFmtId="9" fontId="1" fillId="0" borderId="40" xfId="1" applyFont="1" applyBorder="1" applyAlignment="1">
      <alignment horizontal="center" vertical="center"/>
    </xf>
    <xf numFmtId="0" fontId="0" fillId="23" borderId="41" xfId="0" applyFill="1" applyBorder="1" applyAlignment="1">
      <alignment vertical="center"/>
    </xf>
    <xf numFmtId="9" fontId="1" fillId="0" borderId="1" xfId="1" applyFont="1" applyBorder="1" applyAlignment="1">
      <alignment horizontal="center" vertical="center"/>
    </xf>
    <xf numFmtId="166" fontId="0" fillId="0" borderId="42" xfId="0" applyNumberFormat="1" applyBorder="1" applyAlignment="1">
      <alignment horizontal="center" vertical="center"/>
    </xf>
    <xf numFmtId="9" fontId="1" fillId="57" borderId="1" xfId="1" applyFont="1" applyFill="1" applyBorder="1" applyAlignment="1">
      <alignment horizontal="center" vertical="center"/>
    </xf>
    <xf numFmtId="166" fontId="0" fillId="0" borderId="11" xfId="0" applyNumberFormat="1" applyBorder="1" applyAlignment="1">
      <alignment horizontal="center" vertical="center"/>
    </xf>
    <xf numFmtId="0" fontId="0" fillId="0" borderId="42" xfId="0" applyBorder="1" applyAlignment="1">
      <alignment vertical="center" wrapText="1"/>
    </xf>
    <xf numFmtId="0" fontId="0" fillId="10" borderId="41" xfId="0" applyFill="1" applyBorder="1" applyAlignment="1">
      <alignment vertical="center"/>
    </xf>
    <xf numFmtId="9" fontId="1" fillId="10" borderId="40" xfId="1" applyFont="1" applyFill="1" applyBorder="1" applyAlignment="1">
      <alignment horizontal="center" vertical="center"/>
    </xf>
    <xf numFmtId="9" fontId="1" fillId="10" borderId="1" xfId="1" applyFont="1" applyFill="1" applyBorder="1" applyAlignment="1">
      <alignment horizontal="center" vertical="center"/>
    </xf>
    <xf numFmtId="166" fontId="0" fillId="10" borderId="42" xfId="0" applyNumberFormat="1" applyFill="1" applyBorder="1" applyAlignment="1">
      <alignment horizontal="center" vertical="center"/>
    </xf>
    <xf numFmtId="0" fontId="0" fillId="0" borderId="41" xfId="0" applyFill="1" applyBorder="1" applyAlignment="1">
      <alignment vertical="center"/>
    </xf>
    <xf numFmtId="9" fontId="1" fillId="0" borderId="40" xfId="1" applyFont="1" applyFill="1" applyBorder="1" applyAlignment="1">
      <alignment horizontal="center" vertical="center"/>
    </xf>
    <xf numFmtId="166" fontId="0" fillId="0" borderId="11" xfId="0" applyNumberFormat="1" applyFill="1" applyBorder="1" applyAlignment="1">
      <alignment horizontal="center" vertical="center"/>
    </xf>
    <xf numFmtId="9" fontId="1" fillId="57" borderId="40" xfId="1" applyFont="1" applyFill="1" applyBorder="1" applyAlignment="1">
      <alignment horizontal="center" vertical="center"/>
    </xf>
    <xf numFmtId="9" fontId="1" fillId="0" borderId="1" xfId="1" applyFont="1" applyFill="1" applyBorder="1" applyAlignment="1">
      <alignment horizontal="center" vertical="center"/>
    </xf>
    <xf numFmtId="0" fontId="0" fillId="23" borderId="43" xfId="0" applyFill="1" applyBorder="1" applyAlignment="1">
      <alignment vertical="center"/>
    </xf>
    <xf numFmtId="9" fontId="1" fillId="0" borderId="44" xfId="1" applyFont="1" applyBorder="1" applyAlignment="1">
      <alignment horizontal="center" vertical="center"/>
    </xf>
    <xf numFmtId="9" fontId="1" fillId="0" borderId="45" xfId="1" applyFont="1" applyBorder="1" applyAlignment="1">
      <alignment horizontal="center" vertical="center"/>
    </xf>
    <xf numFmtId="166" fontId="0" fillId="0" borderId="46" xfId="0" applyNumberFormat="1" applyBorder="1" applyAlignment="1">
      <alignment horizontal="center" vertical="center"/>
    </xf>
    <xf numFmtId="0" fontId="0" fillId="0" borderId="47" xfId="0" applyBorder="1" applyAlignment="1">
      <alignment vertical="center" wrapText="1"/>
    </xf>
    <xf numFmtId="0" fontId="0" fillId="23" borderId="48" xfId="0" applyFill="1" applyBorder="1" applyAlignment="1">
      <alignment vertical="center"/>
    </xf>
    <xf numFmtId="166" fontId="0" fillId="10" borderId="49" xfId="0" applyNumberFormat="1" applyFill="1" applyBorder="1" applyAlignment="1">
      <alignment horizontal="center" vertical="center"/>
    </xf>
    <xf numFmtId="9" fontId="0" fillId="0" borderId="49" xfId="0" applyNumberFormat="1" applyFill="1" applyBorder="1" applyAlignment="1">
      <alignment horizontal="center" vertical="center"/>
    </xf>
    <xf numFmtId="0" fontId="0" fillId="0" borderId="0" xfId="0" applyAlignment="1">
      <alignment vertical="center" wrapText="1"/>
    </xf>
    <xf numFmtId="0" fontId="2" fillId="23" borderId="16" xfId="0" applyFont="1" applyFill="1" applyBorder="1" applyAlignment="1">
      <alignment horizontal="center" vertical="center" wrapText="1"/>
    </xf>
    <xf numFmtId="0" fontId="2" fillId="0" borderId="33" xfId="0" applyFont="1" applyBorder="1" applyAlignment="1">
      <alignment horizontal="center" vertical="center"/>
    </xf>
    <xf numFmtId="166" fontId="0" fillId="0" borderId="1" xfId="0" applyNumberFormat="1" applyBorder="1" applyAlignment="1">
      <alignment horizontal="center" vertical="center"/>
    </xf>
    <xf numFmtId="0" fontId="0" fillId="23" borderId="36" xfId="0" applyFill="1" applyBorder="1" applyAlignment="1">
      <alignment vertical="center"/>
    </xf>
    <xf numFmtId="166" fontId="0" fillId="0" borderId="37" xfId="0" applyNumberFormat="1" applyBorder="1" applyAlignment="1">
      <alignment horizontal="center" vertical="center"/>
    </xf>
    <xf numFmtId="9" fontId="0" fillId="0" borderId="38" xfId="1" applyFont="1" applyBorder="1" applyAlignment="1">
      <alignment horizontal="center" vertical="center" wrapText="1"/>
    </xf>
    <xf numFmtId="0" fontId="0" fillId="23" borderId="40" xfId="0" applyFill="1" applyBorder="1" applyAlignment="1">
      <alignment vertical="center"/>
    </xf>
    <xf numFmtId="9" fontId="0" fillId="0" borderId="42" xfId="1" applyFont="1" applyBorder="1" applyAlignment="1">
      <alignment horizontal="center" vertical="center" wrapText="1"/>
    </xf>
    <xf numFmtId="0" fontId="0" fillId="0" borderId="40" xfId="0" applyFill="1" applyBorder="1" applyAlignment="1">
      <alignment vertical="center"/>
    </xf>
    <xf numFmtId="0" fontId="0" fillId="23" borderId="44" xfId="0" applyFill="1" applyBorder="1" applyAlignment="1">
      <alignment vertical="center"/>
    </xf>
    <xf numFmtId="166" fontId="0" fillId="0" borderId="45" xfId="0" applyNumberFormat="1" applyBorder="1" applyAlignment="1">
      <alignment horizontal="center" vertical="center"/>
    </xf>
    <xf numFmtId="0" fontId="13" fillId="0" borderId="1" xfId="0" applyFont="1" applyFill="1" applyBorder="1" applyAlignment="1" applyProtection="1">
      <alignment horizontal="center" vertical="center" wrapText="1"/>
    </xf>
    <xf numFmtId="0" fontId="0" fillId="0" borderId="0" xfId="0" pivotButton="1"/>
    <xf numFmtId="9" fontId="81" fillId="9" borderId="0" xfId="0" applyNumberFormat="1" applyFont="1" applyFill="1" applyAlignment="1">
      <alignment horizontal="center"/>
    </xf>
    <xf numFmtId="0" fontId="82" fillId="0" borderId="0" xfId="0" applyFont="1" applyFill="1" applyAlignment="1">
      <alignment vertical="center"/>
    </xf>
    <xf numFmtId="9" fontId="83" fillId="0" borderId="0" xfId="0" applyNumberFormat="1" applyFont="1" applyFill="1" applyAlignment="1">
      <alignment horizontal="center" vertical="center"/>
    </xf>
    <xf numFmtId="0" fontId="0" fillId="14" borderId="0" xfId="0" applyFill="1"/>
    <xf numFmtId="9" fontId="0" fillId="14" borderId="0" xfId="1" applyFont="1" applyFill="1" applyAlignment="1" applyProtection="1">
      <alignment horizontal="center" vertical="center" wrapText="1"/>
      <protection locked="0"/>
    </xf>
    <xf numFmtId="0" fontId="0" fillId="14" borderId="0" xfId="0" applyFill="1" applyAlignment="1" applyProtection="1">
      <alignment horizontal="center" vertical="center" wrapText="1"/>
      <protection locked="0"/>
    </xf>
    <xf numFmtId="0" fontId="0" fillId="14" borderId="0" xfId="0" applyFill="1" applyAlignment="1" applyProtection="1">
      <alignment vertical="center" wrapText="1"/>
      <protection locked="0"/>
    </xf>
    <xf numFmtId="0" fontId="32" fillId="0" borderId="0" xfId="6" applyAlignment="1">
      <alignment vertical="center"/>
    </xf>
    <xf numFmtId="0" fontId="32" fillId="0" borderId="0" xfId="6" applyAlignment="1">
      <alignment horizontal="justify" vertical="center"/>
    </xf>
    <xf numFmtId="0" fontId="27"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1" fontId="13"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14" fontId="13"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left" vertical="center" wrapText="1"/>
    </xf>
    <xf numFmtId="0" fontId="13" fillId="0" borderId="15" xfId="0" applyFont="1" applyFill="1" applyBorder="1" applyAlignment="1" applyProtection="1">
      <alignment vertical="center" wrapText="1"/>
    </xf>
    <xf numFmtId="49" fontId="23" fillId="0" borderId="1" xfId="0" applyNumberFormat="1" applyFont="1" applyFill="1" applyBorder="1" applyAlignment="1">
      <alignment vertical="center" wrapText="1"/>
    </xf>
    <xf numFmtId="0" fontId="0" fillId="0" borderId="0" xfId="0" applyFill="1" applyAlignment="1" applyProtection="1">
      <alignment horizontal="left" vertical="center" wrapText="1"/>
      <protection locked="0"/>
    </xf>
    <xf numFmtId="0" fontId="3" fillId="11" borderId="1" xfId="0" applyFont="1" applyFill="1" applyBorder="1" applyAlignment="1" applyProtection="1">
      <alignment horizontal="center" vertical="center" wrapText="1"/>
      <protection locked="0"/>
    </xf>
    <xf numFmtId="0" fontId="3" fillId="17" borderId="1" xfId="0" applyFont="1" applyFill="1" applyBorder="1" applyAlignment="1" applyProtection="1">
      <alignment horizontal="center" vertical="center" wrapText="1"/>
      <protection locked="0"/>
    </xf>
    <xf numFmtId="0" fontId="2" fillId="19" borderId="11" xfId="0" applyFont="1" applyFill="1" applyBorder="1" applyAlignment="1" applyProtection="1">
      <alignment horizontal="center" vertical="center" wrapText="1"/>
      <protection locked="0"/>
    </xf>
    <xf numFmtId="0" fontId="2" fillId="19" borderId="7" xfId="0" applyFont="1" applyFill="1" applyBorder="1" applyAlignment="1" applyProtection="1">
      <alignment horizontal="center" vertical="center" wrapText="1"/>
      <protection locked="0"/>
    </xf>
    <xf numFmtId="0" fontId="2" fillId="19" borderId="5" xfId="0" applyFont="1" applyFill="1" applyBorder="1" applyAlignment="1" applyProtection="1">
      <alignment horizontal="center" vertical="center" wrapText="1"/>
      <protection locked="0"/>
    </xf>
    <xf numFmtId="0" fontId="22" fillId="14" borderId="0" xfId="0" applyFont="1" applyFill="1" applyAlignment="1" applyProtection="1">
      <alignment horizontal="left" vertical="center" wrapText="1"/>
      <protection locked="0"/>
    </xf>
    <xf numFmtId="0" fontId="22" fillId="14" borderId="13"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8" borderId="12" xfId="0"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12" fillId="8" borderId="14" xfId="0" applyFont="1" applyFill="1" applyBorder="1" applyAlignment="1" applyProtection="1">
      <alignment horizontal="center" vertical="center" wrapText="1"/>
    </xf>
    <xf numFmtId="0" fontId="3" fillId="12" borderId="11"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5"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84" fillId="0" borderId="0" xfId="0" applyFont="1" applyAlignment="1">
      <alignment horizontal="center" vertical="center" wrapText="1"/>
    </xf>
    <xf numFmtId="0" fontId="42" fillId="5" borderId="11" xfId="6" applyFont="1" applyFill="1" applyBorder="1" applyAlignment="1">
      <alignment horizontal="center" vertical="center" wrapText="1"/>
    </xf>
    <xf numFmtId="0" fontId="42" fillId="5" borderId="7" xfId="6" applyFont="1" applyFill="1" applyBorder="1" applyAlignment="1">
      <alignment horizontal="center" vertical="center" wrapText="1"/>
    </xf>
    <xf numFmtId="0" fontId="42" fillId="5" borderId="5" xfId="6" applyFont="1" applyFill="1" applyBorder="1" applyAlignment="1">
      <alignment horizontal="center" vertical="center" wrapText="1"/>
    </xf>
    <xf numFmtId="0" fontId="37" fillId="21" borderId="1" xfId="6" applyFont="1" applyFill="1" applyBorder="1" applyAlignment="1">
      <alignment horizontal="center" vertical="center" wrapText="1"/>
    </xf>
    <xf numFmtId="0" fontId="32" fillId="14" borderId="0" xfId="6" applyFont="1" applyFill="1" applyAlignment="1">
      <alignment horizontal="left" vertical="center" wrapText="1"/>
    </xf>
    <xf numFmtId="0" fontId="32" fillId="14" borderId="0" xfId="6" applyFill="1" applyAlignment="1">
      <alignment horizontal="left" vertical="center" wrapText="1"/>
    </xf>
    <xf numFmtId="0" fontId="32" fillId="14" borderId="13" xfId="6" applyFill="1" applyBorder="1" applyAlignment="1">
      <alignment horizontal="left" vertical="center" wrapText="1"/>
    </xf>
    <xf numFmtId="0" fontId="34" fillId="0" borderId="16" xfId="6" applyFont="1" applyBorder="1" applyAlignment="1">
      <alignment horizontal="center" vertical="center" wrapText="1"/>
    </xf>
    <xf numFmtId="0" fontId="34" fillId="0" borderId="17" xfId="6" applyFont="1" applyBorder="1" applyAlignment="1">
      <alignment horizontal="center" vertical="center" wrapText="1"/>
    </xf>
    <xf numFmtId="0" fontId="34" fillId="0" borderId="19" xfId="6" applyFont="1" applyBorder="1" applyAlignment="1">
      <alignment horizontal="center" vertical="center" wrapText="1"/>
    </xf>
    <xf numFmtId="0" fontId="34" fillId="0" borderId="20" xfId="6" applyFont="1" applyBorder="1" applyAlignment="1">
      <alignment horizontal="center" vertical="center" wrapText="1"/>
    </xf>
    <xf numFmtId="0" fontId="34" fillId="0" borderId="21" xfId="6" applyFont="1" applyBorder="1" applyAlignment="1">
      <alignment horizontal="center" vertical="center" wrapText="1"/>
    </xf>
    <xf numFmtId="0" fontId="34" fillId="0" borderId="22" xfId="6" applyFont="1" applyBorder="1" applyAlignment="1">
      <alignment horizontal="center" vertical="center" wrapText="1"/>
    </xf>
    <xf numFmtId="0" fontId="35" fillId="0" borderId="16" xfId="6" applyFont="1" applyBorder="1" applyAlignment="1">
      <alignment horizontal="center" vertical="center" wrapText="1"/>
    </xf>
    <xf numFmtId="0" fontId="35" fillId="0" borderId="18" xfId="6" applyFont="1" applyBorder="1" applyAlignment="1">
      <alignment horizontal="center" vertical="center" wrapText="1"/>
    </xf>
    <xf numFmtId="0" fontId="35" fillId="0" borderId="17" xfId="6" applyFont="1" applyBorder="1" applyAlignment="1">
      <alignment horizontal="center" vertical="center" wrapText="1"/>
    </xf>
    <xf numFmtId="0" fontId="35" fillId="0" borderId="19" xfId="6" applyFont="1" applyBorder="1" applyAlignment="1">
      <alignment horizontal="center" vertical="center" wrapText="1"/>
    </xf>
    <xf numFmtId="0" fontId="35" fillId="0" borderId="0" xfId="6" applyFont="1" applyAlignment="1">
      <alignment horizontal="center" vertical="center" wrapText="1"/>
    </xf>
    <xf numFmtId="0" fontId="35" fillId="0" borderId="20" xfId="6" applyFont="1" applyBorder="1" applyAlignment="1">
      <alignment horizontal="center" vertical="center" wrapText="1"/>
    </xf>
    <xf numFmtId="0" fontId="35" fillId="0" borderId="21" xfId="6" applyFont="1" applyBorder="1" applyAlignment="1">
      <alignment horizontal="center" vertical="center" wrapText="1"/>
    </xf>
    <xf numFmtId="0" fontId="35" fillId="0" borderId="23" xfId="6" applyFont="1" applyBorder="1" applyAlignment="1">
      <alignment horizontal="center" vertical="center" wrapText="1"/>
    </xf>
    <xf numFmtId="0" fontId="35" fillId="0" borderId="22" xfId="6" applyFont="1" applyBorder="1" applyAlignment="1">
      <alignment horizontal="center" vertical="center" wrapText="1"/>
    </xf>
    <xf numFmtId="0" fontId="36" fillId="6" borderId="16" xfId="6" applyFont="1" applyFill="1" applyBorder="1" applyAlignment="1">
      <alignment horizontal="center" vertical="center" wrapText="1"/>
    </xf>
    <xf numFmtId="0" fontId="36" fillId="6" borderId="18" xfId="6" applyFont="1" applyFill="1" applyBorder="1" applyAlignment="1">
      <alignment horizontal="center" vertical="center" wrapText="1"/>
    </xf>
    <xf numFmtId="0" fontId="36" fillId="6" borderId="17" xfId="6" applyFont="1" applyFill="1" applyBorder="1" applyAlignment="1">
      <alignment horizontal="center" vertical="center" wrapText="1"/>
    </xf>
    <xf numFmtId="0" fontId="36" fillId="6" borderId="19" xfId="6" applyFont="1" applyFill="1" applyBorder="1" applyAlignment="1">
      <alignment horizontal="center" vertical="center" wrapText="1"/>
    </xf>
    <xf numFmtId="0" fontId="36" fillId="6" borderId="0" xfId="6" applyFont="1" applyFill="1" applyAlignment="1">
      <alignment horizontal="center" vertical="center" wrapText="1"/>
    </xf>
    <xf numFmtId="0" fontId="36" fillId="6" borderId="20" xfId="6" applyFont="1" applyFill="1" applyBorder="1" applyAlignment="1">
      <alignment horizontal="center" vertical="center" wrapText="1"/>
    </xf>
    <xf numFmtId="0" fontId="36" fillId="6" borderId="21" xfId="6" applyFont="1" applyFill="1" applyBorder="1" applyAlignment="1">
      <alignment horizontal="center" vertical="center" wrapText="1"/>
    </xf>
    <xf numFmtId="0" fontId="36" fillId="6" borderId="23" xfId="6" applyFont="1" applyFill="1" applyBorder="1" applyAlignment="1">
      <alignment horizontal="center" vertical="center" wrapText="1"/>
    </xf>
    <xf numFmtId="0" fontId="36" fillId="6" borderId="22" xfId="6" applyFont="1" applyFill="1" applyBorder="1" applyAlignment="1">
      <alignment horizontal="center" vertical="center" wrapText="1"/>
    </xf>
    <xf numFmtId="0" fontId="37" fillId="27" borderId="11" xfId="6" applyFont="1" applyFill="1" applyBorder="1" applyAlignment="1">
      <alignment horizontal="center" vertical="center" wrapText="1"/>
    </xf>
    <xf numFmtId="0" fontId="37" fillId="27" borderId="7" xfId="6" applyFont="1" applyFill="1" applyBorder="1" applyAlignment="1">
      <alignment horizontal="center" vertical="center" wrapText="1"/>
    </xf>
    <xf numFmtId="0" fontId="37" fillId="27" borderId="5" xfId="6" applyFont="1" applyFill="1" applyBorder="1" applyAlignment="1">
      <alignment horizontal="center" vertical="center" wrapText="1"/>
    </xf>
    <xf numFmtId="0" fontId="38" fillId="28" borderId="11" xfId="6" applyFont="1" applyFill="1" applyBorder="1" applyAlignment="1">
      <alignment horizontal="center" vertical="center" wrapText="1"/>
    </xf>
    <xf numFmtId="0" fontId="38" fillId="28" borderId="7" xfId="6" applyFont="1" applyFill="1" applyBorder="1" applyAlignment="1">
      <alignment horizontal="center" vertical="center" wrapText="1"/>
    </xf>
    <xf numFmtId="0" fontId="38" fillId="28" borderId="5" xfId="6" applyFont="1" applyFill="1" applyBorder="1" applyAlignment="1">
      <alignment horizontal="center" vertical="center" wrapText="1"/>
    </xf>
    <xf numFmtId="0" fontId="39" fillId="14" borderId="11" xfId="6" applyFont="1" applyFill="1" applyBorder="1" applyAlignment="1">
      <alignment horizontal="center" vertical="center" wrapText="1"/>
    </xf>
    <xf numFmtId="0" fontId="39" fillId="14" borderId="7" xfId="6" applyFont="1" applyFill="1" applyBorder="1" applyAlignment="1">
      <alignment horizontal="center" vertical="center" wrapText="1"/>
    </xf>
    <xf numFmtId="0" fontId="39" fillId="14" borderId="5" xfId="6" applyFont="1" applyFill="1" applyBorder="1" applyAlignment="1">
      <alignment horizontal="center" vertical="center" wrapText="1"/>
    </xf>
    <xf numFmtId="0" fontId="40" fillId="29" borderId="11" xfId="6" applyFont="1" applyFill="1" applyBorder="1" applyAlignment="1">
      <alignment horizontal="center" vertical="center" wrapText="1"/>
    </xf>
    <xf numFmtId="0" fontId="40" fillId="29" borderId="7" xfId="6" applyFont="1" applyFill="1" applyBorder="1" applyAlignment="1">
      <alignment horizontal="center" vertical="center" wrapText="1"/>
    </xf>
    <xf numFmtId="0" fontId="40" fillId="29" borderId="5" xfId="6" applyFont="1" applyFill="1" applyBorder="1" applyAlignment="1">
      <alignment horizontal="center" vertical="center" wrapText="1"/>
    </xf>
    <xf numFmtId="0" fontId="41" fillId="25" borderId="1" xfId="6" applyFont="1" applyFill="1" applyBorder="1" applyAlignment="1">
      <alignment horizontal="center" vertical="center" wrapText="1"/>
    </xf>
    <xf numFmtId="0" fontId="84" fillId="0" borderId="0" xfId="0" applyFont="1" applyAlignment="1">
      <alignment horizontal="left" vertical="center" wrapText="1"/>
    </xf>
    <xf numFmtId="0" fontId="84" fillId="0" borderId="0" xfId="0" applyFont="1" applyAlignment="1">
      <alignment horizontal="left" vertical="center" wrapText="1"/>
    </xf>
  </cellXfs>
  <cellStyles count="127">
    <cellStyle name="20% - Accent1" xfId="11"/>
    <cellStyle name="20% - Accent2" xfId="12"/>
    <cellStyle name="20% - Accent3" xfId="13"/>
    <cellStyle name="20% - Accent4" xfId="14"/>
    <cellStyle name="20% - Accent5" xfId="15"/>
    <cellStyle name="20% - Accent6" xfId="16"/>
    <cellStyle name="20% - Énfasis1 2" xfId="17"/>
    <cellStyle name="20% - Énfasis2 2" xfId="18"/>
    <cellStyle name="20% - Énfasis3 2" xfId="19"/>
    <cellStyle name="20% - Énfasis4 2" xfId="20"/>
    <cellStyle name="20% - Énfasis5 2" xfId="21"/>
    <cellStyle name="20% - Énfasis6 2" xfId="22"/>
    <cellStyle name="40% - Accent1" xfId="23"/>
    <cellStyle name="40% - Accent2" xfId="24"/>
    <cellStyle name="40% - Accent3" xfId="25"/>
    <cellStyle name="40% - Accent4" xfId="26"/>
    <cellStyle name="40% - Accent5" xfId="27"/>
    <cellStyle name="40% - Accent6" xfId="28"/>
    <cellStyle name="40% - Énfasis1 2" xfId="29"/>
    <cellStyle name="40% - Énfasis2 2" xfId="30"/>
    <cellStyle name="40% - Énfasis3 2" xfId="31"/>
    <cellStyle name="40% - Énfasis4 2" xfId="32"/>
    <cellStyle name="40% - Énfasis5 2" xfId="33"/>
    <cellStyle name="40% - Énfasis6 2" xfId="34"/>
    <cellStyle name="60% - Accent1" xfId="35"/>
    <cellStyle name="60% - Accent2" xfId="36"/>
    <cellStyle name="60% - Accent3" xfId="37"/>
    <cellStyle name="60% - Accent4" xfId="38"/>
    <cellStyle name="60% - Accent5" xfId="39"/>
    <cellStyle name="60% - Accent6" xfId="40"/>
    <cellStyle name="60% - Énfasis1 2" xfId="41"/>
    <cellStyle name="60% - Énfasis2 2" xfId="42"/>
    <cellStyle name="60% - Énfasis3 2" xfId="43"/>
    <cellStyle name="60% - Énfasis4 2" xfId="44"/>
    <cellStyle name="60% - Énfasis5 2" xfId="45"/>
    <cellStyle name="60% - Énfasis6 2" xfId="46"/>
    <cellStyle name="Accent1" xfId="47"/>
    <cellStyle name="Accent2" xfId="48"/>
    <cellStyle name="Accent3" xfId="49"/>
    <cellStyle name="Accent4" xfId="50"/>
    <cellStyle name="Accent5" xfId="51"/>
    <cellStyle name="Accent6" xfId="52"/>
    <cellStyle name="Bad" xfId="53"/>
    <cellStyle name="Buena 2" xfId="54"/>
    <cellStyle name="Calculation" xfId="55"/>
    <cellStyle name="Cálculo 2" xfId="56"/>
    <cellStyle name="Celda de comprobación 2" xfId="57"/>
    <cellStyle name="Celda vinculada 2" xfId="58"/>
    <cellStyle name="Check Cell" xfId="59"/>
    <cellStyle name="Encabezado 4 2" xfId="60"/>
    <cellStyle name="Énfasis1 2" xfId="61"/>
    <cellStyle name="Énfasis2 2" xfId="62"/>
    <cellStyle name="Énfasis3 2" xfId="63"/>
    <cellStyle name="Énfasis4 2" xfId="64"/>
    <cellStyle name="Énfasis5 2" xfId="65"/>
    <cellStyle name="Énfasis6 2" xfId="66"/>
    <cellStyle name="Entrada 2" xfId="67"/>
    <cellStyle name="Explanatory Text" xfId="68"/>
    <cellStyle name="Good" xfId="69"/>
    <cellStyle name="Heading 1" xfId="70"/>
    <cellStyle name="Heading 2" xfId="71"/>
    <cellStyle name="Heading 3" xfId="72"/>
    <cellStyle name="Heading 4" xfId="73"/>
    <cellStyle name="Hipervínculo" xfId="5" builtinId="8"/>
    <cellStyle name="Incorrecto 2" xfId="74"/>
    <cellStyle name="Input" xfId="75"/>
    <cellStyle name="Linked Cell" xfId="76"/>
    <cellStyle name="Millares" xfId="4" builtinId="3"/>
    <cellStyle name="Millares 2" xfId="3"/>
    <cellStyle name="Moneda" xfId="2" builtinId="4"/>
    <cellStyle name="Neutral 2" xfId="77"/>
    <cellStyle name="Neutral 3" xfId="78"/>
    <cellStyle name="Neutral 4" xfId="79"/>
    <cellStyle name="Neutral 5" xfId="80"/>
    <cellStyle name="Neutral 6" xfId="81"/>
    <cellStyle name="Neutral 7" xfId="82"/>
    <cellStyle name="Neutral 8" xfId="83"/>
    <cellStyle name="Neutral 9" xfId="84"/>
    <cellStyle name="Normal" xfId="0" builtinId="0"/>
    <cellStyle name="Normal 10" xfId="85"/>
    <cellStyle name="Normal 2" xfId="6"/>
    <cellStyle name="Normal 2 10" xfId="7"/>
    <cellStyle name="Normal 2 10 2" xfId="125"/>
    <cellStyle name="Normal 2 2" xfId="86"/>
    <cellStyle name="Normal 2 2 2" xfId="87"/>
    <cellStyle name="Normal 2 2_CAUCA" xfId="88"/>
    <cellStyle name="Normal 2 3" xfId="89"/>
    <cellStyle name="Normal 2 4" xfId="90"/>
    <cellStyle name="Normal 2 5" xfId="91"/>
    <cellStyle name="Normal 2 6" xfId="92"/>
    <cellStyle name="Normal 2 7" xfId="93"/>
    <cellStyle name="Normal 2 8" xfId="94"/>
    <cellStyle name="Normal 2 9" xfId="10"/>
    <cellStyle name="Normal 2 9 2" xfId="126"/>
    <cellStyle name="Normal 2_PLANTA DE PERSONAL ICA - Enero 29 Bahamón2" xfId="95"/>
    <cellStyle name="Normal 3" xfId="96"/>
    <cellStyle name="Normal 3 2" xfId="97"/>
    <cellStyle name="Normal 4" xfId="98"/>
    <cellStyle name="Normal 5" xfId="99"/>
    <cellStyle name="Normal 6" xfId="100"/>
    <cellStyle name="Normal 7" xfId="101"/>
    <cellStyle name="Normal 8" xfId="102"/>
    <cellStyle name="Normal 9" xfId="8"/>
    <cellStyle name="Normal 9 2" xfId="103"/>
    <cellStyle name="Normal_Hoja1" xfId="9"/>
    <cellStyle name="Notas 2" xfId="104"/>
    <cellStyle name="Note" xfId="105"/>
    <cellStyle name="Output" xfId="106"/>
    <cellStyle name="Porcentaje" xfId="1" builtinId="5"/>
    <cellStyle name="Porcentual 2" xfId="107"/>
    <cellStyle name="Salida 2" xfId="108"/>
    <cellStyle name="Texto de advertencia 2" xfId="109"/>
    <cellStyle name="Texto explicativo 2" xfId="110"/>
    <cellStyle name="Title" xfId="111"/>
    <cellStyle name="Título 1 2" xfId="112"/>
    <cellStyle name="Título 2 2" xfId="113"/>
    <cellStyle name="Título 3 2" xfId="114"/>
    <cellStyle name="Título 4" xfId="115"/>
    <cellStyle name="Total 2" xfId="116"/>
    <cellStyle name="Total 3" xfId="117"/>
    <cellStyle name="Total 4" xfId="118"/>
    <cellStyle name="Total 5" xfId="119"/>
    <cellStyle name="Total 6" xfId="120"/>
    <cellStyle name="Total 7" xfId="121"/>
    <cellStyle name="Total 8" xfId="122"/>
    <cellStyle name="Total 9" xfId="123"/>
    <cellStyle name="Warning Text" xfId="124"/>
  </cellStyles>
  <dxfs count="84">
    <dxf>
      <font>
        <sz val="14"/>
        <color theme="0"/>
      </font>
    </dxf>
    <dxf>
      <fill>
        <patternFill patternType="solid">
          <bgColor rgb="FFFF00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numFmt numFmtId="13" formatCode="0%"/>
    </dxf>
    <dxf>
      <alignment horizontal="center" readingOrder="0"/>
    </dxf>
    <dxf>
      <fill>
        <patternFill patternType="solid">
          <bgColor rgb="FFFFFF00"/>
        </patternFill>
      </fill>
    </dxf>
    <dxf>
      <fill>
        <patternFill patternType="solid">
          <bgColor rgb="FFFFFF00"/>
        </patternFill>
      </fill>
    </dxf>
    <dxf>
      <font>
        <sz val="16"/>
      </font>
    </dxf>
    <dxf>
      <font>
        <sz val="16"/>
      </font>
    </dxf>
    <dxf>
      <font>
        <sz val="14"/>
      </font>
    </dxf>
    <dxf>
      <fill>
        <patternFill patternType="solid">
          <bgColor rgb="FFFF0000"/>
        </patternFill>
      </fill>
    </dxf>
    <dxf>
      <font>
        <color theme="0"/>
      </font>
    </dxf>
    <dxf>
      <fill>
        <patternFill>
          <bgColor rgb="FFFF0000"/>
        </patternFill>
      </fill>
    </dxf>
    <dxf>
      <fill>
        <patternFill>
          <bgColor rgb="FFFF0000"/>
        </patternFill>
      </fill>
    </dxf>
    <dxf>
      <font>
        <color rgb="FFC00000"/>
      </font>
    </dxf>
    <dxf>
      <font>
        <color rgb="FFC00000"/>
      </font>
    </dxf>
    <dxf>
      <fill>
        <patternFill patternType="none">
          <bgColor auto="1"/>
        </patternFill>
      </fill>
    </dxf>
    <dxf>
      <fill>
        <patternFill patternType="none">
          <bgColor auto="1"/>
        </patternFill>
      </fill>
    </dxf>
    <dxf>
      <font>
        <sz val="20"/>
      </font>
    </dxf>
    <dxf>
      <alignment vertical="center" readingOrder="0"/>
    </dxf>
    <dxf>
      <alignment vertical="center" readingOrder="0"/>
    </dxf>
    <dxf>
      <numFmt numFmtId="13" formatCode="0%"/>
    </dxf>
    <dxf>
      <alignment horizontal="center" readingOrder="0"/>
    </dxf>
    <dxf>
      <fill>
        <patternFill patternType="solid">
          <bgColor rgb="FFFFFF00"/>
        </patternFill>
      </fill>
    </dxf>
    <dxf>
      <fill>
        <patternFill patternType="solid">
          <bgColor rgb="FFFFFF00"/>
        </patternFill>
      </fill>
    </dxf>
    <dxf>
      <font>
        <sz val="16"/>
      </font>
    </dxf>
    <dxf>
      <font>
        <sz val="16"/>
      </font>
    </dxf>
    <dxf>
      <fill>
        <patternFill>
          <bgColor rgb="FFFF0000"/>
        </patternFill>
      </fill>
    </dxf>
    <dxf>
      <fill>
        <patternFill>
          <bgColor rgb="FFFF0000"/>
        </patternFill>
      </fill>
    </dxf>
    <dxf>
      <font>
        <color rgb="FFC00000"/>
      </font>
    </dxf>
    <dxf>
      <font>
        <color rgb="FFC00000"/>
      </font>
    </dxf>
    <dxf>
      <fill>
        <patternFill patternType="none">
          <bgColor auto="1"/>
        </patternFill>
      </fill>
    </dxf>
    <dxf>
      <fill>
        <patternFill patternType="none">
          <bgColor auto="1"/>
        </patternFill>
      </fill>
    </dxf>
    <dxf>
      <font>
        <sz val="20"/>
      </font>
    </dxf>
    <dxf>
      <alignment vertical="center" readingOrder="0"/>
    </dxf>
    <dxf>
      <alignment vertical="center" readingOrder="0"/>
    </dxf>
    <dxf>
      <alignment vertical="center" readingOrder="0"/>
    </dxf>
    <dxf>
      <alignment vertical="center" readingOrder="0"/>
    </dxf>
    <dxf>
      <font>
        <sz val="20"/>
      </font>
    </dxf>
    <dxf>
      <fill>
        <patternFill patternType="none">
          <bgColor auto="1"/>
        </patternFill>
      </fill>
    </dxf>
    <dxf>
      <fill>
        <patternFill patternType="none">
          <bgColor auto="1"/>
        </patternFill>
      </fill>
    </dxf>
    <dxf>
      <font>
        <color rgb="FFC00000"/>
      </font>
    </dxf>
    <dxf>
      <font>
        <color rgb="FFC00000"/>
      </font>
    </dxf>
    <dxf>
      <fill>
        <patternFill>
          <bgColor rgb="FFFF0000"/>
        </patternFill>
      </fill>
    </dxf>
    <dxf>
      <fill>
        <patternFill>
          <bgColor rgb="FFFF0000"/>
        </patternFill>
      </fill>
    </dxf>
    <dxf>
      <font>
        <color theme="0"/>
      </font>
    </dxf>
    <dxf>
      <fill>
        <patternFill patternType="solid">
          <bgColor rgb="FFFF0000"/>
        </patternFill>
      </fill>
    </dxf>
    <dxf>
      <font>
        <sz val="14"/>
      </font>
    </dxf>
    <dxf>
      <font>
        <sz val="16"/>
      </font>
    </dxf>
    <dxf>
      <font>
        <sz val="16"/>
      </font>
    </dxf>
    <dxf>
      <fill>
        <patternFill patternType="solid">
          <bgColor rgb="FFFFFF00"/>
        </patternFill>
      </fill>
    </dxf>
    <dxf>
      <fill>
        <patternFill patternType="solid">
          <bgColor rgb="FFFFFF00"/>
        </patternFill>
      </fill>
    </dxf>
    <dxf>
      <alignment horizontal="center" readingOrder="0"/>
    </dxf>
    <dxf>
      <numFmt numFmtId="13" formatCode="0%"/>
    </dxf>
  </dxfs>
  <tableStyles count="0" defaultTableStyle="TableStyleMedium2" defaultPivotStyle="PivotStyleLight16"/>
  <colors>
    <mruColors>
      <color rgb="FFFF5050"/>
      <color rgb="FFFF7C80"/>
      <color rgb="FFCC3838"/>
      <color rgb="FFFF99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692258</xdr:colOff>
      <xdr:row>0</xdr:row>
      <xdr:rowOff>143575</xdr:rowOff>
    </xdr:from>
    <xdr:to>
      <xdr:col>0</xdr:col>
      <xdr:colOff>1660095</xdr:colOff>
      <xdr:row>0</xdr:row>
      <xdr:rowOff>1033729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258" y="143575"/>
          <a:ext cx="967837" cy="88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161925</xdr:rowOff>
    </xdr:from>
    <xdr:to>
      <xdr:col>1</xdr:col>
      <xdr:colOff>361950</xdr:colOff>
      <xdr:row>5</xdr:row>
      <xdr:rowOff>0</xdr:rowOff>
    </xdr:to>
    <xdr:pic>
      <xdr:nvPicPr>
        <xdr:cNvPr id="2" name="1 Imagen" descr="logo-icc-300p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61925"/>
          <a:ext cx="695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lena.rojas\AppData\Local\Microsoft\Windows\Temporary%20Internet%20Files\Content.IE5\WMWRS172\Matriz%20de%20riesgos%20Instituto%20Caro%20y%20Cuervo%20-%20Seguimiento%201er%20cua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ana.ramirez\Desktop\041018%20FORMATO%20PLAN%20DE%20ACCI&#211;N%202019%20PARA%20OFFICE%202007%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iomara.ruiz\Desktop\Plan%20Anticorrupci&#243;n,%20%20Atenci&#243;n%20y%20Participaci&#243;n%20Ciudadana%202019-V%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IDY.RUEDA\Downloads\Cuatrimestre%20No.%201\Planeaci&#243;n\Reporte%20riesgo%20corrupci&#243;n_Planeaci&#243;n_Cuatrimestre%20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EIDY.RUEDA\Downloads\Cuatrimestre%20No.%201\Talento%20Humano\Matriz%20de%20riesgos%20Instituto%20Caro%20y%20Cuervo%20-%20V4%20reporte%20No.%20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EIDY.RUEDA\Downloads\Cuatrimestre%20No.%201\Financiero\FINANCIE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EIDY.RUEDA\Downloads\Cuatrimestre%20No.%201\Infraestructura\Matriz%20de%20riesgos%20Instituto%20Caro%20y%20Cuervo%20-%20APROBADA%20Y%20ENVIADA%20POR%20PLANEACI&#211;N%20PARA%20CORTE%20%20MARZO%20-ABRIL_CORRUPCI&#211;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EIDY.RUEDA\Downloads\Cuatrimestre%20No.%201\Adquisiciones\Matriz%20de%20riesgos%20Instituto%20Caro%20y%20Cuervo%20-%20V4%20reporte%20N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del Plan"/>
      <sheetName val="Plan Acción 2019"/>
      <sheetName val="TITULOS"/>
      <sheetName val="Hoja1"/>
    </sheetNames>
    <sheetDataSet>
      <sheetData sheetId="0"/>
      <sheetData sheetId="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lan 2019"/>
      <sheetName val="Componente 2"/>
      <sheetName val="Matriz riesgo vigente V3,0"/>
      <sheetName val="TITUL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7">
          <cell r="H7" t="str">
            <v>EXTREMA</v>
          </cell>
        </row>
        <row r="8">
          <cell r="H8" t="str">
            <v>ALTA</v>
          </cell>
        </row>
        <row r="9">
          <cell r="H9" t="str">
            <v>MODERADA</v>
          </cell>
        </row>
        <row r="10">
          <cell r="H10" t="str">
            <v>BAJA</v>
          </cell>
        </row>
      </sheetData>
      <sheetData sheetId="3">
        <row r="7">
          <cell r="A7" t="str">
            <v>PREVENTIVO</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7">
          <cell r="H7" t="str">
            <v>EXTREMA</v>
          </cell>
        </row>
        <row r="8">
          <cell r="H8" t="str">
            <v>ALTA</v>
          </cell>
        </row>
        <row r="9">
          <cell r="H9" t="str">
            <v>MODERADA</v>
          </cell>
        </row>
        <row r="10">
          <cell r="H10" t="str">
            <v>BAJA</v>
          </cell>
        </row>
      </sheetData>
      <sheetData sheetId="3">
        <row r="7">
          <cell r="A7" t="str">
            <v>PREVENTIVO</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7">
          <cell r="H7" t="str">
            <v>EXTREMA</v>
          </cell>
        </row>
        <row r="8">
          <cell r="H8" t="str">
            <v>ALTA</v>
          </cell>
        </row>
        <row r="9">
          <cell r="H9" t="str">
            <v>MODERADA</v>
          </cell>
        </row>
        <row r="10">
          <cell r="H10" t="str">
            <v>BAJA</v>
          </cell>
        </row>
      </sheetData>
      <sheetData sheetId="3">
        <row r="7">
          <cell r="A7" t="str">
            <v>PREVENTIVO</v>
          </cell>
        </row>
      </sheetData>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7">
          <cell r="H7" t="str">
            <v>EXTREMA</v>
          </cell>
        </row>
        <row r="8">
          <cell r="H8" t="str">
            <v>ALTA</v>
          </cell>
        </row>
        <row r="9">
          <cell r="H9" t="str">
            <v>MODERADA</v>
          </cell>
        </row>
        <row r="10">
          <cell r="H10" t="str">
            <v>BAJA</v>
          </cell>
        </row>
      </sheetData>
      <sheetData sheetId="3">
        <row r="7">
          <cell r="A7" t="str">
            <v>PREVENTIVO</v>
          </cell>
        </row>
      </sheetData>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7">
          <cell r="H7" t="str">
            <v>EXTREMA</v>
          </cell>
        </row>
        <row r="8">
          <cell r="H8" t="str">
            <v>ALTA</v>
          </cell>
        </row>
        <row r="9">
          <cell r="H9" t="str">
            <v>MODERADA</v>
          </cell>
        </row>
        <row r="10">
          <cell r="H10" t="str">
            <v>BAJA</v>
          </cell>
        </row>
      </sheetData>
      <sheetData sheetId="3">
        <row r="7">
          <cell r="A7" t="str">
            <v>PREVENTIVO</v>
          </cell>
        </row>
      </sheetData>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Office Planeación" id="{5E92BDC1-EB91-4A9E-B9A0-9267CC38BE08}" userId="Office Planeación"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idy Carolina Rueda Fonseca" refreshedDate="43600.650363310182" createdVersion="4" refreshedVersion="4" minRefreshableVersion="3" recordCount="58">
  <cacheSource type="worksheet">
    <worksheetSource ref="A4:AP62" sheet="Plan Acción 2019"/>
  </cacheSource>
  <cacheFields count="42">
    <cacheField name="DIMENSIÓN" numFmtId="0">
      <sharedItems/>
    </cacheField>
    <cacheField name="POLÍTICA" numFmtId="0">
      <sharedItems/>
    </cacheField>
    <cacheField name="LÍNEAS ESTRATÉGICAS" numFmtId="0">
      <sharedItems/>
    </cacheField>
    <cacheField name="OBJETIVOS DE CALIDAD" numFmtId="0">
      <sharedItems/>
    </cacheField>
    <cacheField name="PROCESO" numFmtId="0">
      <sharedItems count="10">
        <s v="SERVICIO AL CIUDADANO"/>
        <s v="ORGANIZACIÓN"/>
        <s v="SEGUIMIENTO Y EVALUACIÓN"/>
        <s v="FORMACIÓN"/>
        <s v="PLANEACIÓN "/>
        <s v="COMUNICACIONES"/>
        <s v="TECNOLOGÍAS DE LA INFORMACIÓN"/>
        <s v="GESTIÓN DOCUMENTAL"/>
        <s v="ADQUISICIONES"/>
        <s v="TALENTO HUMANO"/>
      </sharedItems>
    </cacheField>
    <cacheField name="PLANES SUBSIDIARIOS DE DECRETO 612 DE 2018" numFmtId="0">
      <sharedItems/>
    </cacheField>
    <cacheField name="PLANES SUBSIDIARIOS DE DECRETO 612 DE 2018 (2)" numFmtId="0">
      <sharedItems/>
    </cacheField>
    <cacheField name="OTROS PLANES " numFmtId="0">
      <sharedItems/>
    </cacheField>
    <cacheField name="COMPONENTE/SUBCOMPONENTE/RUTA PAAC" numFmtId="0">
      <sharedItems count="7">
        <s v="PAAC - COMPONENTE 4: ATENCIÓN AL CIUDADANO"/>
        <s v="PAAC - COMPONENTE 1: GESTIÓN DEL RIESGO DE CORRUPCIÓN - MAPA DE RIESGOS DE CORRUPCIÓN"/>
        <s v="PAAC - COMPONENTE 2: RACIONALIZACIÓN DE TRÁMITES"/>
        <s v="PAAC - COMPONENTE 3: RENDICIÓN DE CUENTAS"/>
        <s v="PAAC - COMPONENTE 5: TRANSPARENCIA Y ACCESO DE LA INFORMACIÓN"/>
        <s v="PAAC - COMPONENTE 6: INICIATIVAS ADICIONALES"/>
        <s v="N.A."/>
      </sharedItems>
    </cacheField>
    <cacheField name="NO. DE META" numFmtId="0">
      <sharedItems containsSemiMixedTypes="0" containsString="0" containsNumber="1" containsInteger="1" minValue="26" maxValue="193"/>
    </cacheField>
    <cacheField name="NOMBRE DEL PROGRAMA- PROYECTO" numFmtId="0">
      <sharedItems/>
    </cacheField>
    <cacheField name="META O ENTREGABLE PLANEADO" numFmtId="0">
      <sharedItems longText="1"/>
    </cacheField>
    <cacheField name="CUANTIFICACIÓN META O ENTREGABLE PLANEADA" numFmtId="0">
      <sharedItems containsMixedTypes="1" containsNumber="1" containsInteger="1" minValue="1" maxValue="50000"/>
    </cacheField>
    <cacheField name="LÍNEA BASE" numFmtId="0">
      <sharedItems containsBlank="1" containsMixedTypes="1" containsNumber="1" containsInteger="1" minValue="1" maxValue="9"/>
    </cacheField>
    <cacheField name="JUSTIFICACIÓN DE LA META" numFmtId="0">
      <sharedItems longText="1"/>
    </cacheField>
    <cacheField name="ACTIVIDADES REQUERIDAS PARA ALCANZAR LA META" numFmtId="0">
      <sharedItems longText="1"/>
    </cacheField>
    <cacheField name="FECHA DE INICIO_x000a_dd/mm/aaaa" numFmtId="14">
      <sharedItems containsDate="1" containsMixedTypes="1" minDate="2019-01-01T00:00:00" maxDate="2019-12-02T00:00:00"/>
    </cacheField>
    <cacheField name="FECHA DE ENTREGA DE META O PRODUCTO_x000a_dd/mm/aaaa" numFmtId="14">
      <sharedItems containsDate="1" containsMixedTypes="1" minDate="2019-02-28T00:00:00" maxDate="2021-01-01T00:00:00"/>
    </cacheField>
    <cacheField name="ENERO-FEBRERO" numFmtId="0">
      <sharedItems containsBlank="1" containsMixedTypes="1" containsNumber="1" containsInteger="1" minValue="1" maxValue="1" longText="1"/>
    </cacheField>
    <cacheField name="MARZO-ABRIL" numFmtId="0">
      <sharedItems containsMixedTypes="1" containsNumber="1" minValue="0.33333333333333331" maxValue="1"/>
    </cacheField>
    <cacheField name="MAYO-JUNIO" numFmtId="0">
      <sharedItems containsBlank="1" containsMixedTypes="1" containsNumber="1" minValue="0.33300000000000002" maxValue="1"/>
    </cacheField>
    <cacheField name="JULIO-AGOSTO" numFmtId="0">
      <sharedItems containsMixedTypes="1" containsNumber="1" minValue="0.1" maxValue="1" longText="1"/>
    </cacheField>
    <cacheField name="SEPTIEMBRE-OCTUBRE" numFmtId="0">
      <sharedItems containsBlank="1" containsMixedTypes="1" containsNumber="1" minValue="0.33300000000000002" maxValue="1"/>
    </cacheField>
    <cacheField name="NOVIEMBRE-DICIEMBRE" numFmtId="0">
      <sharedItems containsMixedTypes="1" containsNumber="1" minValue="0.33333333333333331" maxValue="1" longText="1"/>
    </cacheField>
    <cacheField name="META REGISTRADA A NIVEL SECTORIAL O DE PLAN ESTRATÉGICO INSTITUCIONAL" numFmtId="0">
      <sharedItems/>
    </cacheField>
    <cacheField name="META REGISTRADA EN PROYECTOS DE INVERSIÓN" numFmtId="0">
      <sharedItems containsMixedTypes="1" containsNumber="1" minValue="1" maxValue="8333.3333333333339"/>
    </cacheField>
    <cacheField name="NOMBRE DEL RESPONSABLE" numFmtId="0">
      <sharedItems containsBlank="1"/>
    </cacheField>
    <cacheField name="ACTIVIDADES ADELANTADAS EN EL BIMESTRE _x000a_ENERO-FEBRERO" numFmtId="0">
      <sharedItems containsBlank="1" longText="1"/>
    </cacheField>
    <cacheField name="AVANCE EN EL BIMESTRE" numFmtId="0">
      <sharedItems containsBlank="1" containsMixedTypes="1" containsNumber="1" minValue="0" maxValue="2"/>
    </cacheField>
    <cacheField name="PORCENTAJE DE AVANCE SOBRE META TOTAL" numFmtId="0">
      <sharedItems containsBlank="1" containsMixedTypes="1" containsNumber="1" minValue="0" maxValue="25"/>
    </cacheField>
    <cacheField name="EVIDENCIAS 1" numFmtId="0">
      <sharedItems containsBlank="1" longText="1"/>
    </cacheField>
    <cacheField name="OBSERVACIONES DE PLANEACIÓN 1" numFmtId="0">
      <sharedItems containsBlank="1"/>
    </cacheField>
    <cacheField name="CALIFICACIÓN 1" numFmtId="0">
      <sharedItems containsBlank="1"/>
    </cacheField>
    <cacheField name="MARZO-ABRIL2" numFmtId="0">
      <sharedItems containsBlank="1" containsMixedTypes="1" containsNumber="1" minValue="0.33333333333333331" maxValue="1" longText="1"/>
    </cacheField>
    <cacheField name="AVANCE EN EL BIMESTRE2" numFmtId="0">
      <sharedItems containsBlank="1" containsMixedTypes="1" containsNumber="1" minValue="0" maxValue="2"/>
    </cacheField>
    <cacheField name="PORCENTAJE DE AVANCE SOBRE META TOTAL2" numFmtId="0">
      <sharedItems containsBlank="1" containsMixedTypes="1" containsNumber="1" minValue="0" maxValue="0.5"/>
    </cacheField>
    <cacheField name="EVIDENCIAS 2" numFmtId="0">
      <sharedItems containsBlank="1" longText="1"/>
    </cacheField>
    <cacheField name="OBSERVACIONES DE PLANEACIÓN 2" numFmtId="0">
      <sharedItems containsBlank="1"/>
    </cacheField>
    <cacheField name="CALIFICACIÓN 2" numFmtId="0">
      <sharedItems containsBlank="1"/>
    </cacheField>
    <cacheField name="OBSERVACIONES" numFmtId="0">
      <sharedItems longText="1"/>
    </cacheField>
    <cacheField name="RESULTADO BASADO EN LA EVIDENCIA" numFmtId="9">
      <sharedItems containsMixedTypes="1" containsNumber="1" minValue="0" maxValue="0.5"/>
    </cacheField>
    <cacheField name="PORCENTAJE DE CUMPLIMIENTO ACOMULADO_x000a_ENERO-ABRIL DE 2019" numFmtId="9">
      <sharedItems containsMixedTypes="1" containsNumber="1" minValue="0" maxValue="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s v="GESTIÓN_CON_VALORES_PARA_EL_RESULTADO"/>
    <s v="SERVICIO AL CIUDADANO"/>
    <s v="GESTIÓN ORGANIZACIONAL"/>
    <s v="F. PROPENDER POR LA EXCELENCIA ADMINISTRATIVA Y FINANCIERA. "/>
    <x v="0"/>
    <s v="PLAN ANTICORRUPCIÓN Y DE ATENCIÓN AL CIUDADANO"/>
    <s v="N.A"/>
    <s v="PLAN MIPG"/>
    <x v="0"/>
    <n v="26"/>
    <s v="SERVICIO AL CIUDADANO"/>
    <s v="INFORME EJECUTIVO SEMESTRAL DE GESTIÓN DE PQRSD ANTE EL CIGD PARA PLANTEAR MEJORAS INSTITUCIONALES (1.1)"/>
    <s v="2_x000a_"/>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m/>
    <s v="ELABORACIÓN DE INFORME"/>
    <m/>
    <s v="ELABORACIÓN DE INFORME"/>
    <m/>
    <s v="ELABORACIÓN DE INFORME"/>
    <s v="NO"/>
    <s v="NO"/>
    <s v="COORDINADOR (A) GRUPO DE PLANEACIÓN"/>
    <s v="Esta en proceso de elaboración. "/>
    <n v="0.05"/>
    <n v="0.05"/>
    <s v="En proceso de elaboración a partir de la información del primer informe trimestral de PQRSD"/>
    <s v="NO SE REGISTRAN OBSERVACIONES"/>
    <s v="N.A PARA ESTE BIMESTRE"/>
    <s v="ELABORACIÓN DE INFORME"/>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0"/>
    <s v="PLAN ANTICORRUPCIÓN, ATENCIÓN Y PARTICIPACIÓN CIUDADANA"/>
    <s v="METODOLOGÍA PROPUESTA ENVIADA A LA SUBDIRECCIÓN ADMINISTRATIVA Y FINANCIERA"/>
    <n v="1"/>
    <s v="NO REGISTRA LÍNEA BASE"/>
    <s v="Las me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1"/>
    <s v="PLAN ANTICORRUPCIÓN, ATENCIÓN Y PARTICIPACIÓN CIUDADANA"/>
    <s v="MATRIZ PROPUESTA ENVIADA A LA SUBDIRECCIÓN ADMINISTRATIVA Y FINANCIERA"/>
    <n v="1"/>
    <n v="1"/>
    <s v="Las me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2"/>
    <s v="PLAN ANTICORRUPCIÓN, ATENCIÓN Y PARTICIPACIÓN CIUDADANA"/>
    <s v="POLÍTICA DE ADMINISTRACIÓN DE RIESGO APROBADA"/>
    <n v="1"/>
    <s v="NO REGISTRA LÍNEA BASE"/>
    <s v="Las me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s v="N.A PARA ESTE BIMESTRE"/>
    <s v="Política de administración de riesgo aprobada"/>
    <m/>
    <m/>
    <m/>
    <m/>
    <m/>
    <s v="En la carpeta de los soportes del proceso, no se evidencia el entregable."/>
    <n v="0"/>
    <n v="0"/>
  </r>
  <r>
    <s v="INFORMACIÓN_Y_COMUNICACIÓN"/>
    <s v="TRANSPARENCIA, ACCESO A LA INFORMACIÓN PÚBLICA Y LUCHA CONTRA LA CORRUPCIÓN"/>
    <s v="GESTIÓN ORGANIZACIONAL"/>
    <s v="D. CREAR ESTRATEGIAS DE COMUNICACIÓN QUE FACILITEN LA DIVULGACIÓN DE LOS PRODUCTOS Y SERVICIOS DEL INSTITUTO CARO Y CUERVO."/>
    <x v="1"/>
    <s v="PLAN ANTICORRUPCIÓN Y DE ATENCIÓN AL CIUDADANO"/>
    <s v="N.A"/>
    <s v="N.A"/>
    <x v="1"/>
    <n v="143"/>
    <s v="PLAN ANTICORRUPCIÓN, ATENCIÓN Y PARTICIPACIÓN CIUDADANA"/>
    <s v="DIVULGACIONES"/>
    <s v="2_x000a_"/>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07-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4"/>
    <s v="PLAN ANTICORRUPCIÓN, ATENCIÓN Y PARTICIPACIÓN CIUDADANA"/>
    <s v="TRES (3) MONITOREOS EN EL AÑO DE LA MATRIZ DE RIESGOS VIGENTE"/>
    <n v="3"/>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5"/>
    <s v="PLAN ANTICORRUPCIÓN, ATENCIÓN Y PARTICIPACIÓN CIUDADANA"/>
    <s v="INFORME DE CONSOLIDADO DE SUGERENCIAS Y OBSERVACIONES DE LOS CIUDADANOS Y LOS SERVIDORES PÚBLICOS DEL INSTITUTO CON SU RESPECTIVO ANÁLISIS DE PERTINENCIA"/>
    <n v="1"/>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META YA DEBE ESTAR CUMPLIDA"/>
    <s v="META YA DEBE ESTAR CUMPLIDA"/>
    <s v="NO"/>
    <s v="NO"/>
    <s v="COORDINADOR (A) GRUPO DE PLANEACIÓN"/>
    <s v="ESTA ACTIVIDAD NO APLICA PARA ESTA VIGENCIA"/>
    <s v="N/A"/>
    <m/>
    <s v="N.A PARA ESTE BIMESTRE"/>
    <s v="N.A PARA ESTE BIMESTRE"/>
    <s v="N.A PARA ESTE BIMESTRE"/>
    <s v="Publicación en intranet, banner rotador y redes sociales   el proyecto de matriz de riesgos de corrupción para sus observaciones y sugerencias de los ciudadanos."/>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6"/>
    <s v="PLAN ANTICORRUPCIÓN, ATENCIÓN Y PARTICIPACIÓN CIUDADANA"/>
    <s v="REVISIONES"/>
    <s v="2_x000a_"/>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05-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2"/>
    <s v="PLAN ANTICORRUPCIÓN Y DE ATENCIÓN AL CIUDADANO"/>
    <s v="N.A"/>
    <s v="N.A"/>
    <x v="1"/>
    <n v="147"/>
    <s v="PLAN ANTICORRUPCIÓN, ATENCIÓN Y PARTICIPACIÓN CIUDADANA"/>
    <s v="INFORMES DE SEGUIMIENTO CUATRIMESTRAL PUBLICADOS EN LA PÁGINA WEB DEL INSTITUTO CARO Y CUERVO Y DIVULGADO AL INTERIOR DE LA ENTIDAD"/>
    <n v="3"/>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1-15T00:00:00"/>
    <d v="2020-01-16T00:00:00"/>
    <s v="NO HAY ACCIONES PROGRAMADAS EN BIMESTRE"/>
    <n v="0.33333333333333331"/>
    <s v="NO HAY ACCIONES PROGRAMADAS EN BIMESTRE"/>
    <n v="0.33333333333333331"/>
    <s v="NO HAY ACCIONES PROGRAMADAS EN BIMESTRE"/>
    <n v="0.33333333333333331"/>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s v="N.A PARA ESTE BIMESTRE"/>
    <n v="0.33333333333333331"/>
    <s v="El insumo para la relización del informe de seguimiento es el seguimiento al plan de acción. Es decir que en el corte marzo a abril no puede haber avance."/>
    <s v="NA"/>
    <s v="Memorando ICC-DP-PN-101-05-2019 establece que el avance para reportes bimestrales del plan de acción es el día 10 despues del corte. _x000a__x000a_Comité institucional de gestión y desempeño aprobó plazo para el reporte de riesgos de corrupción hasta el día 13 de mayo._x000a__x000a_Dadas las anteriores condiciones se presenta solictud de ajuste  programación de los avances bimestrales de la meta 147."/>
    <m/>
    <m/>
    <s v="En la carpeta de los soportes del proceso, no se evidencian seguimientos al mapa de riesgos de corrupción."/>
    <n v="0"/>
    <n v="0"/>
  </r>
  <r>
    <s v="GESTIÓN_CON_VALORES_PARA_EL_RESULTADO"/>
    <s v="RACIONALIZACIÓN DE TRÁMITES"/>
    <s v="GESTIÓN ORGANIZACIONAL"/>
    <s v="F. PROPENDER POR LA EXCELENCIA ADMINISTRATIVA Y FINANCIERA. "/>
    <x v="3"/>
    <s v="PLAN ANTICORRUPCIÓN Y DE ATENCIÓN AL CIUDADANO"/>
    <s v="N.A"/>
    <s v="N.A"/>
    <x v="2"/>
    <n v="148"/>
    <s v="PLAN ANTICORRUPCIÓN, ATENCIÓN Y PARTICIPACIÓN CIUDADANA"/>
    <s v="RACIONALIZACIÓN DEL TRÁMITE CERTIFICADOS Y CONSTANCIAS DE ESTUDIOS"/>
    <n v="1"/>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20-12-31T00:00:00"/>
    <s v="NO HAY ACCIONES PROGRAMADAS EN BIMESTRE"/>
    <s v="1. Actualización del procedimiento certificados y constancias de estudio"/>
    <s v="NO HAY ACCIONES PROGRAMADAS EN BIMESTRE"/>
    <s v="NO HAY ACCIONES PROGRAMADAS EN BIMESTRE"/>
    <s v="NO HAY ACCIONES PROGRAMADAS EN BIMESTRE"/>
    <s v="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s v="NO"/>
    <s v="NO"/>
    <s v="Decana Facultad Seminario Andrés Bello"/>
    <m/>
    <m/>
    <m/>
    <s v="N.A PARA ESTE BIMESTRE"/>
    <s v="N.A PARA ESTE BIMESTRE"/>
    <s v="N.A PARA ESTE BIMESTRE"/>
    <s v="1. Actualización del procedimiento certificados y constancias de estudio"/>
    <m/>
    <m/>
    <m/>
    <m/>
    <m/>
    <s v="En la carpeta de los soportes del proceso, no se evidencia la actualización del procedimiento certificados y constancias de estudio."/>
    <n v="0"/>
    <n v="0"/>
  </r>
  <r>
    <s v="GESTIÓN_CON_VALORES_PARA_EL_RESULTADO"/>
    <s v="PARTICIPACIÓN CIUDADANA EN LA GESTIÓN PÚBLICA"/>
    <s v="GESTIÓN ORGANIZACIONAL"/>
    <s v="F. PROPENDER POR LA EXCELENCIA ADMINISTRATIVA Y FINANCIERA. "/>
    <x v="4"/>
    <s v="PLAN ANTICORRUPCIÓN Y DE ATENCIÓN AL CIUDADANO"/>
    <s v="N.A"/>
    <s v="N.A"/>
    <x v="3"/>
    <n v="149"/>
    <s v="PLAN ANTICORRUPCIÓN, ATENCIÓN Y PARTICIPACIÓN CIUDADANA"/>
    <s v="INFORMES  DE LOS PROCESOS DEL GRUPO DE PLANEACIÓN AJUSTADOS CON GUÍA DE LENGUAJE CLARO"/>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1"/>
    <n v="0.16"/>
    <s v="Carpeta adjunta de evidencias:_x000a_Evidencia de publicacion en web PAAC"/>
    <s v="NO SE REGISTRAN OBSERVACIONES"/>
    <s v="SATISFACTORIO"/>
    <s v="Actividad permanente, para todos los informes que se producen desde el Grupo de Planeación"/>
    <n v="1"/>
    <n v="0.33"/>
    <s v="INFORMES PRODUCIDOS POR EL GRUPO DE PLANEACION _x000a_*INFORME BIMESTRAL DE PLAN DE ACCIÓN *PRIMER BIMESTRE*"/>
    <s v="SE SOLICITÓ AJUSTE EN LA META"/>
    <s v="SATISFACTORIO"/>
    <s v="Se recomienda especificar cuántos informes se van a estructurar en lenguaje claro y, cuál es la programación bimensual de la meta para la emisión de cada entregable."/>
    <n v="0.33"/>
    <n v="0.33"/>
  </r>
  <r>
    <s v="GESTIÓN_CON_VALORES_PARA_EL_RESULTADO"/>
    <s v="PARTICIPACIÓN CIUDADANA EN LA GESTIÓN PÚBLICA"/>
    <s v="GESTIÓN ORGANIZACIONAL"/>
    <s v="F. PROPENDER POR LA EXCELENCIA ADMINISTRATIVA Y FINANCIERA. "/>
    <x v="4"/>
    <s v="PLAN ANTICORRUPCIÓN Y DE ATENCIÓN AL CIUDADANO"/>
    <s v="N.A"/>
    <s v="N.A"/>
    <x v="3"/>
    <n v="150"/>
    <s v="PLAN ANTICORRUPCIÓN, ATENCIÓN Y PARTICIPACIÓN CIUDADANA"/>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n v="6"/>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1-30T00:00:00"/>
    <s v="NO HAY ACCIONES PROGRAMADAS EN BIMESTRE"/>
    <s v="1 (un) sondeo con el fin de promover la participación ciudadana en el proceso de rendición de cuentas en el Micrositio #altablero"/>
    <s v="1 (una) acción de información en rendición de cuentas orientada a estudiantes sobre temas misionales  _x000a_1 (una) audiencia de rendición de cuentas"/>
    <s v="_x000a_1 (una) acción de diálogo en rendición de cuentas orientada a la  ciudadanía  implementada "/>
    <s v="1 (una) acción de información en rendición de cuentas orientada a diferentes grupos de interés sobre temas misionale_x000a_"/>
    <s v="1 (una) acción de diálogo en rendición de cuentas orientada a diferentes grupos de interés sobre temas misionales   "/>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s v="N.A PARA ESTE BIMESTRE"/>
    <s v="1 (un) sondeo con el fin de promover la participación ciudadana en el proceso de rendición de cuentas en el Micrositio #altablero"/>
    <n v="1"/>
    <n v="0.16"/>
    <s v="SOBRE LA META TOTAL SE REALIZÓ 1 (UNA) ACCIÓN DE INFORMACIÓN EN RENDICIÓN DE CUENTAS ORIENTADA A ESTUDIANTES SOBRE TEMAS MISIONALES  EL DIA 24 DE ABRIL EN CONJUNTO CON LA FSAB_x000a_EVIDENCIA&gt; FOTO DE ACTIVIDAD Y LISTADO DE ASISTENCIA PROVISTO POR FSAB_x000a__x000a_ EN RELACION CON LA ACTIVIDAD PROPUESTA PARA EL BIMESTRE SE SOLICITÓ AJUSTE AL PLAN DE ACCIÓN INSTITUCIONAL DEBIDO A QUE LA ADMINISTRACION DEL MICROSITIO DE RENDICION DE CUENTAS NO HA SIDO ACLARADA ENTRE LAS ÁREAS DE TI Y COMUNICACIONES Y POR ENDE NO SE HAN  PODIDO CARGAR LOS CONTENIDOS *COMO CONTIGENCIA SE REALIZÓ UN SONDEO EN LA FERIA DEL LIBRO RESPECTO A LOS PRODUCTOS EDITORIALES DEL ICC_x000a_EVIDENCIA FORMATOS DEL SONDEO "/>
    <s v="SE SOLICITÓ AJUSTE EN LA META"/>
    <s v="SATISFACTORIO"/>
    <s v="Evidencia validada."/>
    <n v="0.33333333333333331"/>
    <n v="0.33333333333333331"/>
  </r>
  <r>
    <s v="GESTIÓN_CON_VALORES_PARA_EL_RESULTADO"/>
    <s v="PARTICIPACIÓN CIUDADANA EN LA GESTIÓN PÚBLICA"/>
    <s v="GESTIÓN ORGANIZACIONAL"/>
    <s v="F. PROPENDER POR LA EXCELENCIA ADMINISTRATIVA Y FINANCIERA. "/>
    <x v="4"/>
    <s v="PLAN ANTICORRUPCIÓN Y DE ATENCIÓN AL CIUDADANO"/>
    <s v="N.A"/>
    <s v="N.A"/>
    <x v="3"/>
    <n v="151"/>
    <s v="PLAN ANTICORRUPCIÓN, ATENCIÓN Y PARTICIPACIÓN CIUDADANA"/>
    <s v="METODOLOGÍA DE PARTICIPACIÓN EN LOS ESPACIOS DE RENDICIÓN DE CUENTAS "/>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04-30T00:00:00"/>
    <s v="NO HAY ACCIONES PROGRAMADAS EN BIMESTRE"/>
    <s v="1 Metodología  de diálogo las actividades de rendición de cuentas, garantizando momentos de intervención de ciudadanos y grupos de interés con su evaluación y propuestas"/>
    <s v="META YA DEBE ESTAR CUMPLIDA"/>
    <s v="META YA DEBE ESTAR CUMPLIDA"/>
    <s v="META YA DEBE ESTAR CUMPLIDA"/>
    <s v="META YA DEBE ESTAR CUMPLIDA"/>
    <s v="NO"/>
    <s v="NO"/>
    <s v="COORDINADOR (A) GRUPO DE PLANEACIÓN"/>
    <s v="Actividad en proceso de desarrollo"/>
    <n v="0.25"/>
    <n v="25"/>
    <s v="N.A"/>
    <s v="N.A PARA ESTE BIMESTRE"/>
    <s v="N.A PARA ESTE BIMESTRE"/>
    <s v="1 Metodología  de diálogo las actividades de rendición de cuentas, garantizando momentos de intervención de ciudadanos y grupos de interés con su evaluación y propuestas"/>
    <n v="0.25"/>
    <n v="0.25"/>
    <s v="DEBIDO A LOS AJUSTES DE CRONOGRAMAS AL INTERIOR DEL PROCESO DE PLANEACIÓN SE PRESENTÓ SOLICITUD DE AJUSTE AL PLAN DE ACCIÓN INSTITUCIONAL CAMBIANDO LA PROGRAMACION DE ACTIVIDADES DE ESTA META, LA ESTRATEGIA SERÁ FORMULADA CUANDO LA CARACTERIZACIÓN DE USUARIOS CUENTE CON AVANCE. AL MOMENTO LA METODOLOGÍA DE CARACTERIZACIÓN SE ENCUENTRA EN PROCESO DE VALIDACIÓN POR PARTE DE LAS SUBDIRECCIONES DEL INSTITUTO."/>
    <s v="SE SOLICITÓ AJUSTE EN LA META"/>
    <s v="ALERTA"/>
    <s v="En la carpeta de los soportes del proceso, no se evidencian avances del entregable."/>
    <n v="0"/>
    <n v="0"/>
  </r>
  <r>
    <s v="GESTIÓN_CON_VALORES_PARA_EL_RESULTADO"/>
    <s v="PARTICIPACIÓN CIUDADANA EN LA GESTIÓN PÚBLICA"/>
    <s v="GESTIÓN ORGANIZACIONAL"/>
    <s v="F. PROPENDER POR LA EXCELENCIA ADMINISTRATIVA Y FINANCIERA. "/>
    <x v="4"/>
    <s v="PLAN ANTICORRUPCIÓN Y DE ATENCIÓN AL CIUDADANO"/>
    <s v="N.A"/>
    <s v="N.A"/>
    <x v="3"/>
    <n v="152"/>
    <s v="PLAN ANTICORRUPCIÓN, ATENCIÓN Y PARTICIPACIÓN CIUDADANA"/>
    <s v="ACCIONES PARA MOTIVAR Y REFORZAR EL COMPORTAMIENTO DE SERVIDORES PÚBLICOS DEL ICC Y CIUDADANOS HACIA EL PROCESO DE RENDICIÓN DE CUENTAS"/>
    <s v="2_x000a_"/>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0-31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s v="N.A PARA ESTE BIMESTRE"/>
    <s v="N.A PARA ESTE BIMESTRE"/>
    <s v="N.A PARA ESTE BIMESTRE"/>
    <s v="N.A PARA ESTE BIMESTRE"/>
    <s v="N.A PARA ESTE BIMESTRE"/>
    <s v="N.A PARA ESTE BIMESTRE"/>
    <m/>
    <s v="No aplica."/>
    <n v="0"/>
    <n v="0"/>
  </r>
  <r>
    <s v="GESTIÓN_CON_VALORES_PARA_EL_RESULTADO"/>
    <s v="PARTICIPACIÓN CIUDADANA EN LA GESTIÓN PÚBLICA"/>
    <s v="GESTIÓN ORGANIZACIONAL"/>
    <s v="F. PROPENDER POR LA EXCELENCIA ADMINISTRATIVA Y FINANCIERA. "/>
    <x v="4"/>
    <s v="PLAN ANTICORRUPCIÓN Y DE ATENCIÓN AL CIUDADANO"/>
    <s v="N.A"/>
    <s v="N.A"/>
    <x v="3"/>
    <n v="153"/>
    <s v="PLAN ANTICORRUPCIÓN, ATENCIÓN Y PARTICIPACIÓN CIUDADANA"/>
    <s v="PLAN DE MEJORAMIENTO CON BASE EN LAS PROPUESTAS, QUEJAS Y EXPECTATIVAS PLANTEADAS POR LA CIUDADANÍA"/>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11-01T00:00:00"/>
    <d v="2019-11-30T00:00:00"/>
    <s v="NO HAY ACCIONES PROGRAMADAS EN BIMESTRE"/>
    <s v="NO HAY ACCIONES PROGRAMADAS EN BIMESTRE"/>
    <s v="NO HAY ACCIONES PROGRAMADAS EN BIMESTRE"/>
    <s v="NO HAY ACCIONES PROGRAMADAS EN BIMESTRE"/>
    <s v="NO HAY ACCIONES PROGRAMADAS EN BIMESTRE"/>
    <s v="1 (un) plan de mejoramiento con base en las propuestas, quejas y expectativas planteadas por la ciudadanía"/>
    <s v="NO"/>
    <s v="NO"/>
    <s v="COORDINADOR (A) GRUPO DE PLANEACIÓN"/>
    <s v="No hay actividades propuestas para este bimestre"/>
    <n v="0"/>
    <n v="0"/>
    <s v="N.A PARA ESTE BIMESTRE"/>
    <s v="N.A PARA ESTE BIMESTRE"/>
    <s v="N.A PARA ESTE BIMESTRE"/>
    <s v="N.A PARA ESTE BIMESTRE"/>
    <s v="N.A PARA ESTE BIMESTRE"/>
    <s v="N.A PARA ESTE BIMESTRE"/>
    <s v="N.A PARA ESTE BIMESTRE"/>
    <s v="N.A PARA ESTE BIMESTRE"/>
    <m/>
    <s v="No aplica."/>
    <n v="0"/>
    <n v="0"/>
  </r>
  <r>
    <s v="GESTIÓN_CON_VALORES_PARA_EL_RESULTADO"/>
    <s v="SERVICIO AL CIUDADANO"/>
    <s v="GESTIÓN ORGANIZACIONAL"/>
    <s v="F. PROPENDER POR LA EXCELENCIA ADMINISTRATIVA Y FINANCIERA. "/>
    <x v="0"/>
    <s v="PLAN ANTICORRUPCIÓN Y DE ATENCIÓN AL CIUDADANO"/>
    <s v="N.A"/>
    <s v="N.A"/>
    <x v="0"/>
    <n v="154"/>
    <s v="PLAN ANTICORRUPCIÓN, ATENCIÓN Y PARTICIPACIÓN CIUDADANA"/>
    <s v="INFORMES TRIMESTRALES, ENTREGADOS DENTRO DE LOS 15 DÍAS HÁBILES DESPUÉS DEL CORTE (EL ÚTLIMO REPORTE SE PUBLICA EN EL MES DE ENERO DE 2020, CON CORTE A 31 DE DICIEMBRE DE 2019)"/>
    <n v="4"/>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s v="N.A PARA ESTE BIMESTRE"/>
    <n v="1"/>
    <m/>
    <m/>
    <m/>
    <m/>
    <m/>
    <s v="Se valida la evidencia directamente en la página web de la institución, sin embargo, es necesario registrar el enlace correspondiente en el reporte bimensual."/>
    <n v="0.33333333333333331"/>
    <n v="0.33333333333333331"/>
  </r>
  <r>
    <s v="GESTIÓN_CON_VALORES_PARA_EL_RESULTADO"/>
    <s v="SERVICIO AL CIUDADANO"/>
    <s v="GESTIÓN ORGANIZACIONAL"/>
    <s v="F. PROPENDER POR LA EXCELENCIA ADMINISTRATIVA Y FINANCIERA. "/>
    <x v="0"/>
    <s v="PLAN ANTICORRUPCIÓN Y DE ATENCIÓN AL CIUDADANO"/>
    <s v="N.A"/>
    <s v="N.A"/>
    <x v="0"/>
    <n v="155"/>
    <s v="PLAN ANTICORRUPCIÓN, ATENCIÓN Y PARTICIPACIÓN CIUDADANA"/>
    <s v="SERVIDORES PÚBLICOS Y COLABORADORES FORMADOS EN LENGUA BÁSICA DE SEÑAS EN NIVEL MEDIO O AVANZADO (CON NIVEL BÁSICO CERTIFICADO)"/>
    <n v="6"/>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Fin de curso y certificación a estudiantes por parte del INSOR"/>
    <s v="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9"/>
    <n v="0.1"/>
    <s v="CORREO ELECTRÓNICO ENVIADO CON LA SOLICITUD"/>
    <s v="NO SE REGISTRAN OBSERVACIONES"/>
    <s v="ALERTA"/>
    <s v="Inicio de Inicio ejecución (depende de programación INSOR)"/>
    <m/>
    <m/>
    <m/>
    <m/>
    <m/>
    <s v="No aplica."/>
    <n v="0"/>
    <n v="0"/>
  </r>
  <r>
    <s v="GESTIÓN_CON_VALORES_PARA_EL_RESULTADO"/>
    <s v="SERVICIO AL CIUDADANO"/>
    <s v="GESTIÓN ORGANIZACIONAL"/>
    <s v="F. PROPENDER POR LA EXCELENCIA ADMINISTRATIVA Y FINANCIERA. "/>
    <x v="0"/>
    <s v="PLAN ANTICORRUPCIÓN Y DE ATENCIÓN AL CIUDADANO"/>
    <s v="N.A"/>
    <s v="N.A"/>
    <x v="0"/>
    <n v="156"/>
    <s v="PLAN ANTICORRUPCIÓN, ATENCIÓN Y PARTICIPACIÓN CIUDADANA"/>
    <s v="CÁPSULAS INFORMÁTIVAS  DE SENSIBILIZACIÓN A FUNCIONARIOS SOBRE TEMAS DE SERVICIO AL CIUDADANO (3.1)"/>
    <n v="5"/>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1"/>
    <n v="0.2"/>
    <s v="Ficha interna de trabajo con fechas, de publicación, imágenes, canal de publicación _x000a_Comunicaciones internas del 27 y 28 de febrero de 2019"/>
    <s v="NO SE REGISTRAN OBSERVACIONES"/>
    <s v="SATISFACTORIO"/>
    <s v="1 cápsula producida y socializada"/>
    <m/>
    <m/>
    <m/>
    <m/>
    <m/>
    <s v="Evidencia validada."/>
    <n v="0.4"/>
    <n v="0.4"/>
  </r>
  <r>
    <s v="GESTIÓN_CON_VALORES_PARA_EL_RESULTADO"/>
    <s v="SERVICIO AL CIUDADANO"/>
    <s v="GESTIÓN ORGANIZACIONAL"/>
    <s v="F. PROPENDER POR LA EXCELENCIA ADMINISTRATIVA Y FINANCIERA. "/>
    <x v="0"/>
    <s v="PLAN ANTICORRUPCIÓN Y DE ATENCIÓN AL CIUDADANO"/>
    <s v="N.A"/>
    <s v="N.A"/>
    <x v="0"/>
    <n v="157"/>
    <s v="PLAN ANTICORRUPCIÓN, ATENCIÓN Y PARTICIPACIÓN CIUDADANA"/>
    <s v="FUNCIONARIOS Y COLABORADORES SENSIBILIZADOS (35 PRIMER SEMESTRE Y 35 SEGUNDO SEMESTRE)"/>
    <n v="70"/>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sesión de cua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s v="N.A PARA ESTE BIMESTRE"/>
    <m/>
    <m/>
    <m/>
    <m/>
    <m/>
    <m/>
    <s v="En la carpeta de los soportes del proceso, no se evidencia el entregable."/>
    <n v="0"/>
    <n v="0"/>
  </r>
  <r>
    <s v="GESTIÓN_CON_VALORES_PARA_EL_RESULTADO"/>
    <s v="SERVICIO AL CIUDADANO"/>
    <s v="GESTIÓN ORGANIZACIONAL"/>
    <s v="F. PROPENDER POR LA EXCELENCIA ADMINISTRATIVA Y FINANCIERA. "/>
    <x v="0"/>
    <s v="PLAN ANTICORRUPCIÓN Y DE ATENCIÓN AL CIUDADANO"/>
    <s v="N.A"/>
    <s v="N.A"/>
    <x v="0"/>
    <n v="158"/>
    <s v="PLAN ANTICORRUPCIÓN, ATENCIÓN Y PARTICIPACIÓN CIUDADANA"/>
    <s v="VIDEO INSTRUCTIVO DEL USO DEL FORMULARIO WEB COMO MECANISMO DE REGISTRO DE PETICIONES VERBALES"/>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Socialización"/>
    <s v="META YA DEBE ESTAR CUMPLIDA"/>
    <s v="NO"/>
    <s v="NO"/>
    <s v="COORDINADOR (A) GRUPO DE PLANEACIÓN"/>
    <s v="El 29 de enero se realizó una reunión con el grupo Tic y el equipo de Comunicaciones, donde se establecieron los insumos necesarios para la realización del video"/>
    <n v="0.02"/>
    <n v="0.02"/>
    <s v="N.A PARA ESTE BIMESTRE"/>
    <s v="N.A PARA ESTE BIMESTRE"/>
    <s v="N.A PARA ESTE BIMESTRE"/>
    <s v="Preparación del guión"/>
    <m/>
    <m/>
    <m/>
    <m/>
    <m/>
    <s v="No aplica."/>
    <n v="0"/>
    <n v="0"/>
  </r>
  <r>
    <s v="GESTIÓN_CON_VALORES_PARA_EL_RESULTADO"/>
    <s v="SERVICIO AL CIUDADANO"/>
    <s v="GESTIÓN ORGANIZACIONAL"/>
    <s v="F. PROPENDER POR LA EXCELENCIA ADMINISTRATIVA Y FINANCIERA. "/>
    <x v="0"/>
    <s v="PLAN ANTICORRUPCIÓN Y DE ATENCIÓN AL CIUDADANO"/>
    <s v="N.A"/>
    <s v="N.A"/>
    <x v="0"/>
    <n v="159"/>
    <s v="PLAN ANTICORRUPCIÓN, ATENCIÓN Y PARTICIPACIÓN CIUDADANA"/>
    <s v="PROCEDIMIENTO DE GESTIÓN DE PQRSD AJUSTADO / MANUAL DE PROTOCOLO AJUSTADO"/>
    <n v="1"/>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s v="N.A PARA ESTE BIMESTRE"/>
    <m/>
    <m/>
    <m/>
    <m/>
    <m/>
    <m/>
    <s v="En la carpeta de los soportes del proceso, no se evidencia el entregable, ni se reporta como cumplida la actividad pese a estar programada para el 29 de marzo de 2019."/>
    <n v="0"/>
    <n v="0"/>
  </r>
  <r>
    <s v="GESTIÓN_CON_VALORES_PARA_EL_RESULTADO"/>
    <s v="SERVICIO AL CIUDADANO"/>
    <s v="GESTIÓN ORGANIZACIONAL"/>
    <s v="F. PROPENDER POR LA EXCELENCIA ADMINISTRATIVA Y FINANCIERA. "/>
    <x v="0"/>
    <s v="PLAN ANTICORRUPCIÓN Y DE ATENCIÓN AL CIUDADANO"/>
    <s v="N.A"/>
    <s v="N.A"/>
    <x v="0"/>
    <n v="160"/>
    <s v="PLAN ANTICORRUPCIÓN, ATENCIÓN Y PARTICIPACIÓN CIUDADANA"/>
    <s v="FORMULARIO WEB DE PQRSD AJUSTADO"/>
    <n v="1"/>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META YA DEBE ESTAR CUMPLIDA"/>
    <s v="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1"/>
    <n v="0.33"/>
    <s v="Acta de reunión_x000a_Correos electrónicos"/>
    <s v="NO SE REGISTRAN OBSERVACIONES"/>
    <s v="SATISFACTORIO"/>
    <s v="Formulario ajustado"/>
    <m/>
    <m/>
    <m/>
    <m/>
    <m/>
    <s v="En la carpeta de los soportes del proceso, no se evidencia el entregable."/>
    <n v="0"/>
    <n v="0"/>
  </r>
  <r>
    <s v="GESTIÓN_CON_VALORES_PARA_EL_RESULTADO"/>
    <s v="SERVICIO AL CIUDADANO"/>
    <s v="GESTIÓN ORGANIZACIONAL"/>
    <s v="F. PROPENDER POR LA EXCELENCIA ADMINISTRATIVA Y FINANCIERA. "/>
    <x v="0"/>
    <s v="PLAN ANTICORRUPCIÓN Y DE ATENCIÓN AL CIUDADANO"/>
    <s v="N.A"/>
    <s v="N.A"/>
    <x v="0"/>
    <n v="161"/>
    <s v="PLAN ANTICORRUPCIÓN, ATENCIÓN Y PARTICIPACIÓN CIUDADANA"/>
    <s v="CARACTERIZACIÓN DE USUARIOS INSTITUCIONAL NUEVA O ACTUALIZADA (5.1) PUBLICADA  PARA SUGERENCIA Y OBSERVACIONES DE CIUDADANÍA Y DE SERVIDORES ICC"/>
    <n v="1"/>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s v="N.A PARA ESTE BIMESTRE"/>
    <s v="PASO 1. Identificar los objetivos de la caracterización y su alcance_x000a_PASO 2. Establecer un líder del ejercicio de caracterización"/>
    <m/>
    <m/>
    <m/>
    <m/>
    <m/>
    <s v="No aplica."/>
    <n v="0"/>
    <n v="0"/>
  </r>
  <r>
    <s v="GESTIÓN_CON_VALORES_PARA_EL_RESULTADO"/>
    <s v="SERVICIO AL CIUDADANO"/>
    <s v="GESTIÓN ORGANIZACIONAL"/>
    <s v="F. PROPENDER POR LA EXCELENCIA ADMINISTRATIVA Y FINANCIERA. "/>
    <x v="0"/>
    <s v="PLAN ANTICORRUPCIÓN Y DE ATENCIÓN AL CIUDADANO"/>
    <s v="N.A"/>
    <s v="N.A"/>
    <x v="0"/>
    <n v="162"/>
    <s v="PLAN ANTICORRUPCIÓN, ATENCIÓN Y PARTICIPACIÓN CIUDADANA"/>
    <s v="ESTANDARIZACIÓN DE ENCUESTAS DE SATISFACCIÓN EN EL ICC  (5,2)"/>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s v="N.A PARA ESTE BIMESTRE"/>
    <s v="Recopilación de encuestas disponibles en ICC_x000a_Revisión de los mínimos y la norma"/>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3"/>
    <s v="PLAN ANTICORRUPCIÓN, ATENCIÓN Y PARTICIPACIÓN CIUDADANA"/>
    <s v="ESTRATEGIAS DE COMUNICACIÓN, EXTERNA E INTERNA IMPLEMENTADAS EN 2019"/>
    <s v="2_x000a_"/>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SUBDIRECTOR ACADÉMICO"/>
    <s v="Se están realizando ajustes a las estrategias de comunicación interna y externa. "/>
    <n v="0.6"/>
    <n v="0.2"/>
    <s v="NO HAY INFORMACIÓN DILIGENCIADA"/>
    <s v="NO SE REGISTRAN OBSERVACIONES"/>
    <s v="INSATISFACTORIO"/>
    <s v="Implementación  de la estrategia  fase 1 "/>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4"/>
    <s v="PLAN ANTICORRUPCIÓN, ATENCIÓN Y PARTICIPACIÓN CIUDADANA"/>
    <s v="Dos (2) estrategias de comunicación, externa e interna implementadas en 2019"/>
    <n v="2"/>
    <m/>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an realizando ajustes a las estrategias de comunicación interna y externa. "/>
    <n v="0.6"/>
    <n v="0.2"/>
    <m/>
    <m/>
    <m/>
    <s v="Se estan realizando estrategias de comunicación interna y externa. "/>
    <n v="0.6"/>
    <n v="0.2"/>
    <m/>
    <m/>
    <m/>
    <s v="Se evidencia el informe de gestión con la estrategia de comunicación interna y externa  implementada a la fecha de corte."/>
    <n v="0.33"/>
    <n v="0.3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5"/>
    <s v="PLAN ANTICORRUPCIÓN, ATENCIÓN Y PARTICIPACIÓN CIUDADANA"/>
    <s v="Una (1) estrategia de divulgación implementada tanto para programas de la facultad sab como los de educación continua"/>
    <n v="1"/>
    <m/>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an realizando ajustes a la estrategia de divulgación "/>
    <n v="0.6"/>
    <n v="0.2"/>
    <m/>
    <m/>
    <m/>
    <s v="Se está ejecutando  la estrategia de divulgación. "/>
    <n v="0.6"/>
    <n v="0.2"/>
    <m/>
    <m/>
    <m/>
    <s v="Se evidencia el informe de gestión con la estrategia de divulgación  implementada a la fecha de corte._x000a_Se recomienda agregar título en el informe de gestión de comunicaciones que identifique cuáles son las estrategias implementadas que corresponden a las divulgaciones."/>
    <n v="0.33"/>
    <n v="0.3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6"/>
    <s v="PLAN ANTICORRUPCIÓN, ATENCIÓN Y PARTICIPACIÓN CIUDADANA"/>
    <s v="Cuatro (4)  reuniones de socialización para dar a conocer la política de comunicaciones con miras a que se aplique y se cumpla"/>
    <n v="4"/>
    <m/>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an realizando ajustes a la política de comunicaciones "/>
    <n v="0.6"/>
    <n v="0.2"/>
    <m/>
    <m/>
    <m/>
    <s v="Se estan realizando ajustes a la política de comunicaciones para su aprobación, hay retrasos teniendo en cuenta la coyuntura del manual de imagen de Gobierno  "/>
    <n v="0.6"/>
    <n v="0.2"/>
    <m/>
    <m/>
    <m/>
    <s v="En la carpeta de los soportes del proceso, no se evidencia el entregable._x000a_Se recomienda especificar cuáles son las fechas para la emisión de cada entregable, a fin de realizar su seguimiento en el corte correspondiente._x000a__x000a_"/>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7"/>
    <s v="PLAN ANTICORRUPCIÓN, ATENCIÓN Y PARTICIPACIÓN CIUDADANA"/>
    <s v="Doce (12) actividades de divulgación"/>
    <n v="12"/>
    <m/>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m/>
    <m/>
    <s v="Se realizarón actividades de divulgación de conmemoraciones sobre la Eliminación de la discriminación racial, día del idioma, día mundial de la poésia, Natalicio Gabriel García Márquez.  tambien se realizaron otras divulgaciones:  Nace Canoa, la red panhispánica para la internacionalización de la cultura en español *Carmen Millán habla sobre el español* Al Aire libro*Dicol en la Haya*streaming de lenguas indígenas en la FILBo"/>
    <n v="1"/>
    <n v="0.5"/>
    <s v="www.caroycuervo.gov.co    http://conexion.caroycuervo.gov.co/Login.php                                https://www.facebook.com/InstitutoCaroyCuervoColombia/     "/>
    <m/>
    <m/>
    <s v="Evidencia validada."/>
    <n v="0.5"/>
    <n v="0.5"/>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7"/>
    <s v="PLAN ANTICORRUPCIÓN, ATENCIÓN Y PARTICIPACIÓN CIUDADANA"/>
    <s v="FASE DOS SISTEMA DEL SISTEMA DE INFORMACIÓN PARA EL CARGUE DE LOS DOCUMENTOS OFICIALES DEL INSTITUTO CARO Y CUERVO ."/>
    <n v="1"/>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A"/>
    <s v="N/A"/>
    <s v="N/A"/>
    <s v="N/A"/>
    <s v="NO"/>
    <s v="NO"/>
    <s v="COORDINADOR(A) GRUPO TIC"/>
    <m/>
    <s v="N/A"/>
    <m/>
    <s v="Para el primer bimeste del año esta actividad no cuenta con tareas."/>
    <s v="N.A PARA ESTE BIMESTRE"/>
    <s v="N.A PARA ESTE BIMESTRE"/>
    <s v="Entrega módulo para plan piloto y puesta en producción 100%."/>
    <n v="0"/>
    <n v="0"/>
    <s v="Se realiza modificación junto a planeación para realizar la enterga el 3 bimestre"/>
    <m/>
    <m/>
    <s v="En la carpeta de los soportes del proceso, no se evidencia el entregable finalizado."/>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8"/>
    <s v="PLAN ANTICORRUPCIÓN, ATENCIÓN Y PARTICIPACIÓN CIUDADANA"/>
    <s v="SISTEMAS DE INFORMACIÓN CON LA VALIDACIÓN DE LA NORMA INTERNACIONAL OWASP (MÓDULO DE RIESGOS, MÓDULO DE PLANES DE MEJORAMIENTO, CONECTATE CON CARO Y CUERVO, DIPLOMADO INSOR, MICROSITIO DE TALENTO HUMANO). "/>
    <n v="5"/>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s v="N.A PARA ESTE BIMESTRE"/>
    <s v="Aplicación de normas owasp a los desarrolles entregados a la fecha 20%."/>
    <n v="0"/>
    <n v="0"/>
    <s v="No se conto con el personal para hacer desarrollos por lo qu este punto se pasa para el mes de agosto y se informara en la modificación de plan de acción."/>
    <m/>
    <m/>
    <s v="En la carpeta de los soportes del proceso, no se evidencia el entregable."/>
    <n v="0.2"/>
    <n v="0.2"/>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9"/>
    <s v="PLAN ANTICORRUPCIÓN, ATENCIÓN Y PARTICIPACIÓN CIUDADANA"/>
    <s v="MICROSITIO DATOS ABIERTOS ACTUALIZADO E INFORMACIÓN DE WWW.DATOS.GOV.CO DEL ICC ACTUALIZADO"/>
    <n v="1"/>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s v="INSATISFACTORIO"/>
    <s v="N/A"/>
    <m/>
    <m/>
    <m/>
    <m/>
    <m/>
    <s v="En el enlace: https://www.caroycuervo.gov.co/Transparencia/21-datos-abiertos#1_x000a_Se evidencia desactualización de la información que se encuentra publicada en los siguientes accesos:_x000a_* Activos de información: archivo inventariado en el 2016._x000a_* Indice de información clasificada y reservada,archivo inventariado en el 2016._x000a_*Publicaciones Historicas del Instituto Caro y Cuervo, última actualización en el 2017._x000a_* Enlaces dupliocados: (1) Índice de información reservada y clasificada, (2) Indice de información clasificada y reservada. Registros de última actualización: 2016 y 2017._x000a_* Publicaciones del Instituto Caro y Cuervo, última actualización en el 2017._x000a_* (1) Oferta académica Instituto Caro y Cuervo, (2) Oferta académica Instituto Caro y Cuervo, última actualización de ambos accesos en el 2017._x000a_"/>
    <n v="0.2"/>
    <n v="0.2"/>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0"/>
    <s v="PLAN ANTICORRUPCIÓN, ATENCIÓN Y PARTICIPACIÓN CIUDADANA"/>
    <s v="100% DE SOLICITUDES DE INFORMACIÓN ATENDIDAS EN SOPORTE ELECTRÓNICO, FÍSICO O DIGITAL QUE LOS SERVIDORES PÚBLICOS DEL ICC CUANDO LO REQUIERAN"/>
    <n v="1"/>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s v="COORDINADOR(A) GRUPO GESTIÓN DOCUMENTAL"/>
    <s v="3.677 DOCUMENTOS SUMINISTRADOS EN SOPORTE PAPEL Y ELECTRONICO A LOS USUARIOS DE INFORMACIÓN DEL ICC."/>
    <n v="1"/>
    <n v="1"/>
    <s v="C:\Users\andres.coy\ownCloud2\COMUNICACIONES 2019"/>
    <s v="NO SE REGISTRAN OBSERVACIONES"/>
    <s v="SATISFACTORIO"/>
    <n v="1"/>
    <m/>
    <m/>
    <m/>
    <m/>
    <m/>
    <m/>
    <m/>
    <m/>
    <m/>
    <m/>
    <m/>
    <m/>
    <m/>
    <s v="Se recomienda incluir el nombre del(os) responsable(s) de la actividad y distribuir la fecha de su cumplimiento durante el año para su seguimiento en cada cort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1"/>
    <s v="PLAN ANTICORRUPCIÓN, ATENCIÓN Y PARTICIPACIÓN CIUDADANA"/>
    <s v="SISTEMAS DE INFORMACIÓN O SITIOS WEB PARA LA RACIONALIZACIÓN DE PROCESOS DESARROLLADOS (PAGINAS WEB OFICIAL, CLICC, PORTAL DE LENGUAS, DICCIONARIO DE COLOMBIANISMOS, PÁGINA WEB DE LA BIBLIOTECA (KOHA), ALEC DIGITAL)"/>
    <n v="6"/>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A"/>
    <s v="Implementación IPV6 a nivel LAN._x000a__x000a_Documento con pruebas de trasmision IPV6 a nivel LAN. 40%"/>
    <s v="N/A"/>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s v="INSATISFACTORIO"/>
    <s v="Documento acta de cumplimiento de elementos a intervenir. 10%"/>
    <n v="0"/>
    <n v="0"/>
    <s v="No se presentan avances de esta tarea, se envia para el mes de Octubre, se agregara en el documento  de modificación de plan de acción, todo relacionado en que este bimestre no se contaba con el personal."/>
    <m/>
    <m/>
    <s v="Se valida la evidencia del inventario tecnológico, sin embargo, no se evidencia el acta del cumplimiento de elementos a intervenir."/>
    <n v="0.1"/>
    <n v="0.1"/>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2"/>
    <s v="PLAN ANTICORRUPCIÓN, ATENCIÓN Y PARTICIPACIÓN CIUDADANA"/>
    <s v="SISTEMAS DE INFORMACIÓN ALEC Y ALEC DIGITAL"/>
    <s v="2_x000a_"/>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s v="N.A PARA ESTE BIMESTRE"/>
    <s v="Reunión y generación de cronograma con validación."/>
    <n v="0"/>
    <n v="0"/>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3"/>
    <s v="PLAN ANTICORRUPCIÓN, ATENCIÓN Y PARTICIPACIÓN CIUDADANA"/>
    <s v="IMPLEMENTACIÓN DE LA CONEXIÓN VPN WEB"/>
    <n v="1"/>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A"/>
    <s v="N/A"/>
    <s v="N/A"/>
    <s v="N/A"/>
    <s v="Adquisición y parametrización de una herramienta tecnológica para el acceso VPN Web. 100%"/>
    <s v="NO"/>
    <s v="NO"/>
    <s v="COORDINADOR(A) GRUPO TIC"/>
    <m/>
    <s v="N/A"/>
    <m/>
    <s v="Para el primer bimeste del año esta actividad no cuenta con tareas."/>
    <s v="N.A PARA ESTE BIMESTRE"/>
    <s v="N.A PARA ESTE BIMESTRE"/>
    <s v="N/A"/>
    <m/>
    <m/>
    <s v="No se presentan avances de esta tarea, se envia para el mes de Agosto, se agregara en el documento  de modificación de plan de acción, todo relacionado en que este bimestre no se contaba con el personal."/>
    <m/>
    <m/>
    <s v="No aplica."/>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4"/>
    <s v="PLAN ANTICORRUPCIÓN, ATENCIÓN Y PARTICIPACIÓN CIUDADANA"/>
    <s v="UN SISTEMA DE INFORMACIÓN QUE PERMITA EL REGISTRO DE SOLICITUD DE VISITAS A LA IMPRENTA, MUSEOS Y BIBLIOTECA DEL INSTITUTO CARO Y CUERVO."/>
    <n v="1"/>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A"/>
    <s v="NO"/>
    <s v="NO"/>
    <s v="COORDINADOR(A) GRUPO TIC"/>
    <m/>
    <s v="N/A"/>
    <m/>
    <s v="Para el primer bimeste del año esta actividad no cuenta con tareas."/>
    <s v="N.A PARA ESTE BIMESTRE"/>
    <s v="N.A PARA ESTE BIMESTRE"/>
    <s v="Mesas de trabajo para organizar el sitio de visitas."/>
    <m/>
    <n v="0"/>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5"/>
    <s v="PLAN ANTICORRUPCIÓN, ATENCIÓN Y PARTICIPACIÓN CIUDADANA"/>
    <s v="FOLIOS DIGITALIZADOS DE LA SERIE DOCUMENTAL CONTRATOS DE LA VIGENCIA 2014 Y 2013 DEL INSTITUTO CARO Y CUERVO"/>
    <n v="50000"/>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s v="COORDINADOR(A) GRUPO GESTIÓN DOCUMENTAL"/>
    <s v="8.500 FOLIOS DIGITALIZADOS DE LA SERIE DOCUMENTAL CONTRATOS VIGENCIA 2014"/>
    <n v="1"/>
    <n v="0.33"/>
    <s v="\\adcasacuervo\DatosFun\FunCyC\andres.coy\Mis documentos\DIGITALIZACIÓN"/>
    <s v="NO SE REGISTRAN OBSERVACIONES"/>
    <s v="SATISFACTORIO"/>
    <n v="8333.3333333333339"/>
    <m/>
    <m/>
    <m/>
    <m/>
    <m/>
    <m/>
    <m/>
    <m/>
    <m/>
    <m/>
    <m/>
    <m/>
    <m/>
    <s v="En la carpeta de los soportes del proceso, no se evidencia el entregable._x000a__x000a_Se recomienda distribuir la fecha del cumplimiento de la actividad en el transcurso del año para su seguimiento en cada cort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6"/>
    <s v="PLAN ANTICORRUPCIÓN, ATENCIÓN Y PARTICIPACIÓN CIUDADANA"/>
    <s v="100% DE COMUNICACIONES OFICIALES RADICADAS, ENTREGADAS Y RECIBIDAS POR EL ICC EN SOPORTE FÍSICO, ELECTRÓNICO Y DIGITAL"/>
    <n v="1"/>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s v="COORDINADOR(A) GRUPO GESTIÓN DOCUMENTAL"/>
    <s v="1.430 COMUNICACIONES ENVIADAS, RECIBIDAS INTERNAS Y EXTERNAS ENTREGADAS A SU DESTINATARIO"/>
    <n v="1"/>
    <n v="1"/>
    <s v="C:\Users\andres.coy\ownCloud2\COMUNICACIONES 2019\2. IMAGENES DIGITALES"/>
    <s v="NO SE REGISTRAN OBSERVACIONES"/>
    <s v="SATISFACTORIO"/>
    <n v="1"/>
    <m/>
    <m/>
    <m/>
    <m/>
    <m/>
    <m/>
    <m/>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7"/>
    <s v="PLAN ANTICORRUPCIÓN, ATENCIÓN Y PARTICIPACIÓN CIUDADANA"/>
    <s v="REGISTRO O INVENTARIO SEMESTRAL DE ACTIVOS DE INFORMACIÓN  PUBLICADO Y DIVULGADO."/>
    <n v="1"/>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A"/>
    <s v="Actualización de los activos de información en el sistema de información y en el micrositio de transparencia y acceso a la información. 50%"/>
    <s v="N/A"/>
    <s v="Actualización de los activos de información en el sistema de información y en el micrositio de transparencia y acceso a la información. 50%"/>
    <s v="N/A"/>
    <s v="NO"/>
    <s v="NO"/>
    <s v="COORDINADOR(A) GRUPO TIC"/>
    <m/>
    <s v="N/A"/>
    <m/>
    <s v="Para el primer bimeste del año esta actividad no cuenta con tareas."/>
    <s v="N.A PARA ESTE BIMESTRE"/>
    <s v="N.A PARA ESTE BIMESTRE"/>
    <s v="N/A"/>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8"/>
    <s v="PLAN ANTICORRUPCIÓN, ATENCIÓN Y PARTICIPACIÓN CIUDADANA"/>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PROFESIONAL ESPECIALIZADO EN COMUNICACIONES Y PRENSA"/>
    <s v="Se realizó un ajuste al esquema de publicaciones para iniciar fase de revisión y aprobación.     "/>
    <n v="0.5"/>
    <n v="0.1"/>
    <s v="NO HAY INFORMACIÓN DILIGENCIADA"/>
    <s v="DEBE DILIGENCIAR CORRECTAMENTE TODOS LOS CAMPOS"/>
    <s v="INSATISFACTORIO"/>
    <s v="Recepción de  ideas de  participación ciudadana en la elaboración  de un esquema de publicaciones participativo - fase 2 "/>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9"/>
    <s v="PLAN ANTICORRUPCIÓN, ATENCIÓN Y PARTICIPACIÓN CIUDADANA"/>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m/>
    <m/>
    <m/>
    <s v="Se realizó un ajuste al esquema de publicaciones sugerido, en el que se depuró la información basados en la ley. Estamos pendientes de iniciar fase de revisión y aprobación para iniciar una fase de participaci{on ciudadana.     "/>
    <n v="0.5"/>
    <n v="0.2"/>
    <s v="https://www.caroycuervo.gov.co/imagenes/transparencia.png"/>
    <m/>
    <m/>
    <s v="Evidencia validada."/>
    <n v="0.2"/>
    <n v="0.2"/>
  </r>
  <r>
    <s v="INFORMACIÓN_Y_COMUNICACIÓN"/>
    <s v="TRANSPARENCIA, ACCESO A LA INFORMACIÓN PÚBLICA Y LUCHA CONTRA LA CORRUPCIÓN"/>
    <s v="GESTIÓN ORGANIZACIONAL"/>
    <s v="F. PROPENDER POR LA EXCELENCIA ADMINISTRATIVA Y FINANCIERA. "/>
    <x v="1"/>
    <s v="PLAN ANTICORRUPCIÓN Y DE ATENCIÓN AL CIUDADANO"/>
    <s v="N.A"/>
    <s v="N.A"/>
    <x v="4"/>
    <n v="179"/>
    <s v="PLAN ANTICORRUPCIÓN, ATENCIÓN Y PARTICIPACIÓN CIUDADANA"/>
    <s v="ÍNDICE DE INFORMACIÓN CLASIFICADA Y RESERVADA SEMESTRAL, PUBLICADO Y DIVULGADO"/>
    <n v="1"/>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0"/>
    <s v="PLAN ANTICORRUPCIÓN, ATENCIÓN Y PARTICIPACIÓN CIUDADANA"/>
    <s v="REGISTRO DE PUBLICACIONES SEMESTRAL PUBLICADO Y DIVULGADO EN MINISITIO DE TRANSPARENCIA"/>
    <n v="1"/>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s v="INSATISFACTORIO"/>
    <s v="Alimentar el formato de registro"/>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1"/>
    <s v="PLAN ANTICORRUPCIÓN, ATENCIÓN Y PARTICIPACIÓN CIUDADANA"/>
    <s v="Registro de publicaciones semestral publicado y divulgado en minisitio de transparencia"/>
    <n v="1"/>
    <s v="N/A"/>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m/>
    <m/>
    <m/>
    <s v=" Se realizó el proceso de ajuste de un párrafo de contenido legal para la protección de datos en el formato de registro. Se elaboró una landing para hacer un boletin de registro  de usuarios."/>
    <n v="0.5"/>
    <n v="0.2"/>
    <m/>
    <m/>
    <m/>
    <s v="En la carpeta de los soportes del proceso, no se evidencia avance del entregable._x000a__x000a_No aplica."/>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81"/>
    <s v="PLAN ANTICORRUPCIÓN, ATENCIÓN Y PARTICIPACIÓN CIUDADANA"/>
    <s v="REPORTE GENERADO DE CUMPLIMIENTO A LA NORMA TÉCNICA COLOMBIANA 5854 PARA 5 DESARROLLOS DE SISTEMAS DE INFORMACION (MÓDULO DE RIESGOS, MÓDULO DE PLANES DE MEJORAMIENTO, CONECTATE CON CARO Y CUERVO, DIPLOMADO INSOR, MICROSITIO DE TALENTO HUMANO)PREVISTOS EN LA VIGENCIA 2019."/>
    <n v="5"/>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A"/>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s v="N.A PARA ESTE BIMESTRE"/>
    <s v="N/A"/>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82"/>
    <s v="PLAN ANTICORRUPCIÓN, ATENCIÓN Y PARTICIPACIÓN CIUDADANA"/>
    <s v="FORMATO AJUSTADO"/>
    <n v="1"/>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s v="COORDINADOR(A) GRUPO GESTIÓN DOCUMENTAL"/>
    <s v="SE AJUSTÓ EL FORMATO DE CONSOLIDACIÓN DE COMUNICACIONES OFCIALES 2019"/>
    <n v="1"/>
    <n v="1"/>
    <s v="C:\Users\andres.coy\ownCloud2\COMUNICACIONES 2019"/>
    <s v="NO SE REGISTRAN OBSERVACIONES"/>
    <s v="SATISFACTORIO"/>
    <n v="1"/>
    <m/>
    <m/>
    <m/>
    <m/>
    <m/>
    <m/>
    <m/>
    <m/>
    <m/>
    <m/>
    <m/>
    <m/>
    <m/>
    <s v="En la carpeta de los soportes del proceso, no se evidencia el entregabl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3"/>
    <s v="PLAN ANTICORRUPCIÓN, ATENCIÓN Y PARTICIPACIÓN CIUDADANA"/>
    <s v="CAPACITACIONES"/>
    <s v="2_x000a_"/>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s v="N.A PARA ESTE BIMESTRE"/>
    <m/>
    <n v="0"/>
    <s v="N.A"/>
    <s v="N.A PARA ESTE BIMESTRE"/>
    <m/>
    <m/>
    <s v="No aplica."/>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4"/>
    <s v="PLAN ANTICORRUPCIÓN, ATENCIÓN Y PARTICIPACIÓN CIUDADANA"/>
    <s v="MENSAJES INFORMATIVOS MEDIANTE COMUNICACIÓN INTERNA"/>
    <n v="6"/>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s v="SATISFACTORIO"/>
    <n v="1"/>
    <n v="2"/>
    <n v="0.33"/>
    <s v="La actividad  correspondiente a este bimestre se efectuó anticipadamente, (comunicación interna No. 14)"/>
    <m/>
    <m/>
    <s v="Evidencia validada."/>
    <n v="0.33"/>
    <n v="0.33"/>
  </r>
  <r>
    <s v="TALENTO_HUMANO"/>
    <s v="TALENTO HUMANO"/>
    <s v="GESTIÓN ORGANIZACIONAL"/>
    <s v="F. PROPENDER POR LA EXCELENCIA ADMINISTRATIVA Y FINANCIERA. "/>
    <x v="9"/>
    <s v="PLAN ANTICORRUPCIÓN Y DE ATENCIÓN AL CIUDADANO"/>
    <s v="N.A"/>
    <s v="N.A"/>
    <x v="5"/>
    <n v="185"/>
    <s v="PLAN ANTICORRUPCIÓN, ATENCIÓN Y PARTICIPACIÓN CIUDADANA"/>
    <s v="MEDICION DE PERCEPCION DE INTEGRIDAD EN LA ENTIDAD COMO INSUMO PARA DEFINICR ACTIVIDADES DEL CODIGO DE INTEGRIDAD."/>
    <n v="1"/>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s v="SATISFACTORIO"/>
    <m/>
    <m/>
    <m/>
    <m/>
    <m/>
    <m/>
    <s v="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_x000a__x000a_El link Encuesta de integridad &quot;https://goo.gl/forms/U1mudxzgeKO77CMl2&quot;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
    <n v="0"/>
    <n v="0"/>
  </r>
  <r>
    <s v="TALENTO_HUMANO"/>
    <s v="TALENTO HUMANO"/>
    <s v="GESTIÓN ORGANIZACIONAL"/>
    <s v="F. PROPENDER POR LA EXCELENCIA ADMINISTRATIVA Y FINANCIERA. "/>
    <x v="9"/>
    <s v="PLAN ANTICORRUPCIÓN Y DE ATENCIÓN AL CIUDADANO"/>
    <s v="N.A"/>
    <s v="N.A"/>
    <x v="5"/>
    <n v="186"/>
    <s v="PLAN ANTICORRUPCIÓN, ATENCIÓN Y PARTICIPACIÓN CIUDADANA"/>
    <s v="ACTIVIDADES DE SOCIALIZACIÓN Y APROPIACIÓN"/>
    <n v="3"/>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s v="N.A PARA ESTE BIMESTRE"/>
    <n v="1"/>
    <m/>
    <m/>
    <m/>
    <m/>
    <m/>
    <s v="No aplica."/>
    <n v="0"/>
    <n v="0"/>
  </r>
  <r>
    <s v="DIRECCIONAMIENTO_ESTRATÉGICO"/>
    <s v="PLANEACIÓN INSTITUCIONAL"/>
    <s v="GESTIÓN ORGANIZACIONAL"/>
    <s v="F. PROPENDER POR LA EXCELENCIA ADMINISTRATIVA Y FINANCIERA. "/>
    <x v="4"/>
    <s v="PLAN ANTICORRUPCIÓN Y DE ATENCIÓN AL CIUDADANO"/>
    <s v="N.A"/>
    <s v="PLAN DE MEJORA AUTOEVALUACIÓN"/>
    <x v="6"/>
    <n v="187"/>
    <s v="PLAN DE MEJORA  APROBADOAPM-1_2019"/>
    <s v="DOCUMENTO DE VARIABLES PRIORIZADAS Y DESAGREGADA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88"/>
    <s v="PLAN DE MEJORA  APROBADOAPM-1_2019"/>
    <s v="MECANISMOS DE RECOLECCIÓN ESTABLECIDOS Y HERRAMIENTAS DE RECOLECCIÓN DISEÑADA"/>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89"/>
    <s v="PLAN DE MEJORA  APROBADOAPM-1_2019"/>
    <s v="INFORMACIÓN RECOLECTADA EN INSTRUMENTO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0"/>
    <s v="PLAN DE MEJORA  APROBADOAPM-1_2019"/>
    <s v="TABULACIÓN DE LA INFORMACIÓN RECOLECTADA_x000a_DOCUMENTO DE ANÁLISIS_x000a_DOCUMENTO FINAL DE CARACTERIZACIÓN ELABORADO"/>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1"/>
    <s v="PLAN DE MEJORA  APROBADOAPM-1_2019"/>
    <s v="PUBLICACIÓN FINAL DEL DOCUMENTO_x000a_SOCIALIZACIÓN DEL DOCUMENTO MEDIANTE PÁGINA WEB INSTITUCIONAL, COMUNICACIÓN INTERNA E INTRANET"/>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NO HAY ACCIONES PROGRAMADAS EN BIMESTRE"/>
    <n v="1"/>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2"/>
    <s v="PLAN DE MEJORA  APROBADOAPM-1_2019"/>
    <s v="DOCUMENTO DE METODOLOGÍA DE INCORPORACIÓN DE AUTOEVALUACIÓN EN LA PLANEACIÓN INSTITUCIONAL"/>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3"/>
    <s v="PLAN DE MEJORA  APROBADOAPM-1_2019"/>
    <s v="DISEÑO DE CARTEL QUE CONTIENE LA INFORMACIÓN PERTINENTE_x000a_COLOCACIÓN DEL CARTEL EN CARTELERAS INSTITUCIONALE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n v="1"/>
    <s v="META YA DEBE ESTAR CUMPLIDA"/>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45"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21:B28" firstHeaderRow="1" firstDataRow="1" firstDataCol="1"/>
  <pivotFields count="42">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s>
  <rowFields count="1">
    <field x="8"/>
  </rowFields>
  <rowItems count="7">
    <i>
      <x v="1"/>
    </i>
    <i>
      <x v="2"/>
    </i>
    <i>
      <x v="3"/>
    </i>
    <i>
      <x v="4"/>
    </i>
    <i>
      <x v="5"/>
    </i>
    <i>
      <x v="6"/>
    </i>
    <i t="grand">
      <x/>
    </i>
  </rowItems>
  <colItems count="1">
    <i/>
  </colItems>
  <dataFields count="1">
    <dataField name="Promedio de PORCENTAJE DE CUMPLIMIENTO ACOMULADO" fld="41" subtotal="average" baseField="8" baseItem="0" numFmtId="9"/>
  </dataFields>
  <formats count="17">
    <format dxfId="51">
      <pivotArea outline="0" collapsedLevelsAreSubtotals="1" fieldPosition="0"/>
    </format>
    <format dxfId="52">
      <pivotArea outline="0" collapsedLevelsAreSubtotals="1" fieldPosition="0"/>
    </format>
    <format dxfId="53">
      <pivotArea grandRow="1" outline="0" collapsedLevelsAreSubtotals="1" fieldPosition="0"/>
    </format>
    <format dxfId="54">
      <pivotArea dataOnly="0" labelOnly="1" grandRow="1" outline="0" fieldPosition="0"/>
    </format>
    <format dxfId="55">
      <pivotArea grandRow="1" outline="0" collapsedLevelsAreSubtotals="1" fieldPosition="0"/>
    </format>
    <format dxfId="56">
      <pivotArea dataOnly="0" labelOnly="1" grandRow="1" outline="0" fieldPosition="0"/>
    </format>
    <format dxfId="57">
      <pivotArea grandRow="1" outline="0" collapsedLevelsAreSubtotals="1" fieldPosition="0"/>
    </format>
    <format dxfId="58">
      <pivotArea dataOnly="0" labelOnly="1" grandRow="1" outline="0" fieldPosition="0"/>
    </format>
    <format dxfId="59">
      <pivotArea grandRow="1" outline="0" collapsedLevelsAreSubtotals="1" fieldPosition="0"/>
    </format>
    <format dxfId="60">
      <pivotArea dataOnly="0" labelOnly="1" grandRow="1" outline="0" fieldPosition="0"/>
    </format>
    <format dxfId="61">
      <pivotArea grandRow="1" outline="0" collapsedLevelsAreSubtotals="1" fieldPosition="0"/>
    </format>
    <format dxfId="62">
      <pivotArea dataOnly="0" labelOnly="1" grandRow="1" outline="0" fieldPosition="0"/>
    </format>
    <format dxfId="63">
      <pivotArea grandRow="1" outline="0" collapsedLevelsAreSubtotals="1" fieldPosition="0"/>
    </format>
    <format dxfId="64">
      <pivotArea grandRow="1" outline="0" collapsedLevelsAreSubtotals="1" fieldPosition="0"/>
    </format>
    <format dxfId="65">
      <pivotArea dataOnly="0" labelOnly="1" grandRow="1" outline="0" fieldPosition="0"/>
    </format>
    <format dxfId="1">
      <pivotArea outline="0" collapsedLevelsAreSubtotals="1" fieldPosition="0">
        <references count="1">
          <reference field="8" count="0" selected="0"/>
        </references>
      </pivotArea>
    </format>
    <format dxfId="0">
      <pivotArea outline="0" collapsedLevelsAreSubtotals="1" fieldPosition="0">
        <references count="1">
          <reference field="8"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45"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4:C16" firstHeaderRow="1" firstDataRow="1" firstDataCol="2"/>
  <pivotFields count="42">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s>
  <rowFields count="2">
    <field x="8"/>
    <field x="4"/>
  </rowFields>
  <rowItems count="12">
    <i>
      <x v="1"/>
      <x v="4"/>
    </i>
    <i r="1">
      <x v="6"/>
    </i>
    <i>
      <x v="2"/>
      <x v="2"/>
    </i>
    <i>
      <x v="3"/>
      <x v="5"/>
    </i>
    <i>
      <x v="4"/>
      <x v="7"/>
    </i>
    <i>
      <x v="5"/>
      <x v="1"/>
    </i>
    <i r="1">
      <x v="3"/>
    </i>
    <i r="1">
      <x v="4"/>
    </i>
    <i r="1">
      <x v="9"/>
    </i>
    <i>
      <x v="6"/>
      <x/>
    </i>
    <i r="1">
      <x v="8"/>
    </i>
    <i t="grand">
      <x/>
    </i>
  </rowItems>
  <colItems count="1">
    <i/>
  </colItems>
  <dataFields count="1">
    <dataField name="Promedio de PORCENTAJE DE CUMPLIMIENTO ACOMULADO" fld="41" subtotal="average" baseField="8" baseItem="0" numFmtId="9"/>
  </dataFields>
  <formats count="18">
    <format dxfId="83">
      <pivotArea outline="0" collapsedLevelsAreSubtotals="1" fieldPosition="0"/>
    </format>
    <format dxfId="82">
      <pivotArea outline="0" collapsedLevelsAreSubtotals="1" fieldPosition="0"/>
    </format>
    <format dxfId="81">
      <pivotArea grandRow="1" outline="0" collapsedLevelsAreSubtotals="1" fieldPosition="0"/>
    </format>
    <format dxfId="80">
      <pivotArea dataOnly="0" labelOnly="1" grandRow="1" outline="0" fieldPosition="0"/>
    </format>
    <format dxfId="79">
      <pivotArea grandRow="1" outline="0" collapsedLevelsAreSubtotals="1" fieldPosition="0"/>
    </format>
    <format dxfId="78">
      <pivotArea dataOnly="0" labelOnly="1" grandRow="1" outline="0" fieldPosition="0"/>
    </format>
    <format dxfId="77">
      <pivotArea outline="0" collapsedLevelsAreSubtotals="1" fieldPosition="0">
        <references count="2">
          <reference field="4" count="0" selected="0"/>
          <reference field="8" count="0" selected="0"/>
        </references>
      </pivotArea>
    </format>
    <format dxfId="76">
      <pivotArea outline="0" collapsedLevelsAreSubtotals="1" fieldPosition="0">
        <references count="2">
          <reference field="4" count="0" selected="0"/>
          <reference field="8" count="0" selected="0"/>
        </references>
      </pivotArea>
    </format>
    <format dxfId="75">
      <pivotArea outline="0" collapsedLevelsAreSubtotals="1" fieldPosition="0">
        <references count="2">
          <reference field="4" count="0" selected="0"/>
          <reference field="8" count="0" selected="0"/>
        </references>
      </pivotArea>
    </format>
    <format dxfId="74">
      <pivotArea grandRow="1" outline="0" collapsedLevelsAreSubtotals="1" fieldPosition="0"/>
    </format>
    <format dxfId="73">
      <pivotArea dataOnly="0" labelOnly="1" grandRow="1" outline="0" fieldPosition="0"/>
    </format>
    <format dxfId="72">
      <pivotArea grandRow="1" outline="0" collapsedLevelsAreSubtotals="1" fieldPosition="0"/>
    </format>
    <format dxfId="71">
      <pivotArea dataOnly="0" labelOnly="1" grandRow="1" outline="0" fieldPosition="0"/>
    </format>
    <format dxfId="70">
      <pivotArea grandRow="1" outline="0" collapsedLevelsAreSubtotals="1" fieldPosition="0"/>
    </format>
    <format dxfId="69">
      <pivotArea dataOnly="0" labelOnly="1" grandRow="1" outline="0" fieldPosition="0"/>
    </format>
    <format dxfId="68">
      <pivotArea grandRow="1" outline="0" collapsedLevelsAreSubtotals="1" fieldPosition="0"/>
    </format>
    <format dxfId="67">
      <pivotArea grandRow="1" outline="0" collapsedLevelsAreSubtotals="1" fieldPosition="0"/>
    </format>
    <format dxfId="6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15" dT="2019-03-15T21:05:00.53" personId="{5E92BDC1-EB91-4A9E-B9A0-9267CC38BE08}" id="{A3081B13-BD9E-4C3C-8640-9D6558C2690B}">
    <text>La información es insuficiente para el cálculo de avance de la meta planeada no coincide con los resultados establecidos (1informe*100/13)=7,6%
No hay información o evidencia sobre la Parrilla de contenido 2019
Se recomienda calcular los avances  respecto a la meta programada y las actividades de avance bimestrales</text>
  </threadedComment>
  <threadedComment ref="AF66" dT="2019-03-15T21:43:23.25" personId="{5E92BDC1-EB91-4A9E-B9A0-9267CC38BE08}" id="{E0139B4B-CD25-4623-8306-C3FBA0434D15}">
    <text>LA PERIODICIDAD DE LOS PROYECTOS DE INVESTIGACION ES TRIMESTRAL. SE REPORTARÁ EN SEGUNDO BIMESTRE</text>
  </threadedComment>
  <threadedComment ref="AF67" dT="2019-03-15T21:43:27.40" personId="{5E92BDC1-EB91-4A9E-B9A0-9267CC38BE08}" id="{CB6AB4C5-7C02-4D4A-9CF7-82B529E53ECD}">
    <text>LA PERIODICIDAD DE LOS PROYECTOS DE INVESTIGACION ES TRIMESTRAL. SE REPORTARÁ EN SEGUNDO BIMESTRE</text>
  </threadedComment>
  <threadedComment ref="AF68" dT="2019-03-15T21:43:31.25" personId="{5E92BDC1-EB91-4A9E-B9A0-9267CC38BE08}" id="{CAAD1D75-057E-44C4-B79A-9F78025B3049}">
    <text>LA PERIODICIDAD DE LOS PROYECTOS DE INVESTIGACION ES TRIMESTRAL. SE REPORTARÁ EN SEGUNDO BIMESTRE</text>
  </threadedComment>
  <threadedComment ref="AF69" dT="2019-03-15T21:43:35.18" personId="{5E92BDC1-EB91-4A9E-B9A0-9267CC38BE08}" id="{83CA6A3A-7491-4EB0-A039-82C1DF2E9A1F}">
    <text>LA PERIODICIDAD DE LOS PROYECTOS DE INVESTIGACION ES TRIMESTRAL. SE REPORTARÁ EN SEGUNDO BIMESTRE</text>
  </threadedComment>
  <threadedComment ref="AF70" dT="2019-03-15T21:43:39.19" personId="{5E92BDC1-EB91-4A9E-B9A0-9267CC38BE08}" id="{8153DDA2-34F9-4B2E-BFF1-21F308EC97D7}">
    <text>LA PERIODICIDAD DE LOS PROYECTOS DE INVESTIGACION ES TRIMESTRAL. SE REPORTARÁ EN SEGUNDO BIMESTRE</text>
  </threadedComment>
  <threadedComment ref="AF71" dT="2019-03-15T21:43:43.15" personId="{5E92BDC1-EB91-4A9E-B9A0-9267CC38BE08}" id="{8C03673A-C5E8-4B53-B77B-3715BAA26C42}">
    <text>LA PERIODICIDAD DE LOS PROYECTOS DE INVESTIGACION ES TRIMESTRAL. SE REPORTARÁ EN SEGUNDO BIMESTRE</text>
  </threadedComment>
  <threadedComment ref="AF72" dT="2019-03-15T21:43:47.35" personId="{5E92BDC1-EB91-4A9E-B9A0-9267CC38BE08}" id="{9BCA7D68-5EB5-41CD-BE77-DBB8550C7CC7}">
    <text>LA PERIODICIDAD DE LOS PROYECTOS DE INVESTIGACION ES TRIMESTRAL. SE REPORTARÁ EN SEGUNDO BIMESTRE</text>
  </threadedComment>
  <threadedComment ref="AF73" dT="2019-03-15T21:43:51.19" personId="{5E92BDC1-EB91-4A9E-B9A0-9267CC38BE08}" id="{13E96D20-37E0-4FCB-BA90-E7F48EE91688}">
    <text>LA PERIODICIDAD DE LOS PROYECTOS DE INVESTIGACION ES TRIMESTRAL. SE REPORTARÁ EN SEGUNDO BIMESTRE</text>
  </threadedComment>
  <threadedComment ref="AF74" dT="2019-03-15T21:43:55.23" personId="{5E92BDC1-EB91-4A9E-B9A0-9267CC38BE08}" id="{D08A25F6-F2C3-45E9-AB98-BE1B48D2BD71}">
    <text>LA PERIODICIDAD DE LOS PROYECTOS DE INVESTIGACION ES TRIMESTRAL. SE REPORTARÁ EN SEGUNDO BIMESTRE</text>
  </threadedComment>
  <threadedComment ref="AF75" dT="2019-03-15T21:43:59.06" personId="{5E92BDC1-EB91-4A9E-B9A0-9267CC38BE08}" id="{40493D97-0682-4E7B-9458-BBE56F4DB958}">
    <text>LA PERIODICIDAD DE LOS PROYECTOS DE INVESTIGACION ES TRIMESTRAL. SE REPORTARÁ EN SEGUNDO BIMESTRE</text>
  </threadedComment>
  <threadedComment ref="AF77" dT="2019-03-15T21:42:01.18" personId="{5E92BDC1-EB91-4A9E-B9A0-9267CC38BE08}" id="{2E1AE3D0-6127-4304-B616-34FA6DD9E8B1}">
    <text>El porcentaje de avance no coincide con las metas reportadas y la meta planteada para la vigencia 2*100/12=16%</text>
  </threadedComment>
  <threadedComment ref="AF78" dT="2019-03-15T20:59:55.43" personId="{5E92BDC1-EB91-4A9E-B9A0-9267CC38BE08}" id="{07C986D7-EC1B-4EAB-859F-3872D1B0EBCE}">
    <text>El porcentaje de avance debe ser menor según la meta programada 80 eventos y se reportan 5 = 6,25</text>
  </threadedComment>
  <threadedComment ref="AF79" dT="2019-03-15T20:59:55.43" personId="{5E92BDC1-EB91-4A9E-B9A0-9267CC38BE08}" id="{C81660BE-7643-4C75-9C60-33360423C7BC}">
    <text>El porcentaje de avance debe ser menor según la meta programada 80 eventos y se reportan 5 = 6,25</text>
  </threadedComment>
  <threadedComment ref="AF80" dT="2019-03-15T21:00:05.77" personId="{5E92BDC1-EB91-4A9E-B9A0-9267CC38BE08}" id="{16CE657C-6D25-4F7D-A26E-CE038E447F95}">
    <text>El porcentaje de avance debe ser menor según la meta programada (60 contenidos multimedia  y se reportan 10)</text>
  </threadedComment>
  <threadedComment ref="AF81" dT="2019-03-15T21:39:18.18" personId="{5E92BDC1-EB91-4A9E-B9A0-9267CC38BE08}" id="{58A3F699-31BF-46C2-94B8-2D361DA3CE07}">
    <text>REVISAR NIVEL DE AVANCE REGISTRADO PARA EL BIMESTRE</text>
  </threadedComment>
  <threadedComment ref="AF108" dT="2019-03-15T21:01:20.14" personId="{5E92BDC1-EB91-4A9E-B9A0-9267CC38BE08}" id="{96195C37-19D0-4AAE-9923-0FA799EC2B18}">
    <text>El porcentaje de avance sobre la meta total no es claro
Calcular (2*100/40)=5 por ciento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aroycuervo.gov.co/imagenes/transparencia.png" TargetMode="External"/><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35"/>
  <sheetViews>
    <sheetView topLeftCell="D8" workbookViewId="0">
      <selection activeCell="F12" sqref="F12"/>
    </sheetView>
  </sheetViews>
  <sheetFormatPr baseColWidth="10" defaultRowHeight="15" x14ac:dyDescent="0.25"/>
  <cols>
    <col min="1" max="1" width="66" customWidth="1"/>
    <col min="2" max="2" width="39.42578125" customWidth="1"/>
    <col min="3" max="3" width="26.140625" customWidth="1"/>
    <col min="4" max="4" width="30.85546875" customWidth="1"/>
    <col min="5" max="5" width="55.7109375" customWidth="1"/>
    <col min="6" max="6" width="41.42578125" customWidth="1"/>
    <col min="7" max="7" width="33.140625" customWidth="1"/>
    <col min="8" max="8" width="46.85546875" customWidth="1"/>
    <col min="9" max="9" width="21.7109375" customWidth="1"/>
    <col min="10" max="10" width="22.28515625" customWidth="1"/>
  </cols>
  <sheetData>
    <row r="1" spans="1:11" s="1" customFormat="1" x14ac:dyDescent="0.25">
      <c r="B1" s="5" t="s">
        <v>27</v>
      </c>
      <c r="C1" s="6" t="s">
        <v>19</v>
      </c>
      <c r="D1" s="6" t="s">
        <v>21</v>
      </c>
      <c r="E1" s="7" t="s">
        <v>22</v>
      </c>
      <c r="F1" s="6" t="s">
        <v>23</v>
      </c>
      <c r="G1" s="6" t="s">
        <v>24</v>
      </c>
      <c r="H1" s="6" t="s">
        <v>25</v>
      </c>
      <c r="I1" s="6" t="s">
        <v>26</v>
      </c>
      <c r="J1" s="6" t="s">
        <v>99</v>
      </c>
    </row>
    <row r="2" spans="1:11" ht="30" x14ac:dyDescent="0.25">
      <c r="A2" t="s">
        <v>125</v>
      </c>
      <c r="B2" s="3" t="s">
        <v>38</v>
      </c>
      <c r="C2" t="s">
        <v>19</v>
      </c>
      <c r="D2" t="s">
        <v>29</v>
      </c>
      <c r="E2" s="2" t="s">
        <v>30</v>
      </c>
      <c r="F2" s="2" t="s">
        <v>35</v>
      </c>
      <c r="G2" s="2" t="s">
        <v>12</v>
      </c>
      <c r="H2" s="2" t="s">
        <v>37</v>
      </c>
      <c r="I2" s="2" t="s">
        <v>26</v>
      </c>
      <c r="J2" s="6" t="s">
        <v>99</v>
      </c>
    </row>
    <row r="3" spans="1:11" ht="45" x14ac:dyDescent="0.25">
      <c r="B3" s="4" t="s">
        <v>40</v>
      </c>
      <c r="C3" t="s">
        <v>28</v>
      </c>
      <c r="D3" t="s">
        <v>30</v>
      </c>
      <c r="E3" s="2" t="s">
        <v>31</v>
      </c>
      <c r="F3" s="2"/>
      <c r="G3" s="2" t="s">
        <v>36</v>
      </c>
    </row>
    <row r="4" spans="1:11" x14ac:dyDescent="0.25">
      <c r="B4" s="4" t="s">
        <v>41</v>
      </c>
      <c r="E4" s="2" t="s">
        <v>32</v>
      </c>
    </row>
    <row r="5" spans="1:11" x14ac:dyDescent="0.25">
      <c r="B5" s="22" t="s">
        <v>42</v>
      </c>
      <c r="E5" s="2" t="s">
        <v>33</v>
      </c>
    </row>
    <row r="6" spans="1:11" x14ac:dyDescent="0.25">
      <c r="B6" s="4" t="s">
        <v>43</v>
      </c>
      <c r="E6" s="2" t="s">
        <v>34</v>
      </c>
    </row>
    <row r="7" spans="1:11" x14ac:dyDescent="0.25">
      <c r="B7" s="4" t="s">
        <v>44</v>
      </c>
      <c r="E7" s="2" t="s">
        <v>151</v>
      </c>
    </row>
    <row r="8" spans="1:11" x14ac:dyDescent="0.25">
      <c r="B8" s="22" t="s">
        <v>39</v>
      </c>
    </row>
    <row r="9" spans="1:11" x14ac:dyDescent="0.25">
      <c r="B9" s="17" t="s">
        <v>100</v>
      </c>
    </row>
    <row r="10" spans="1:11" ht="15.75" thickBot="1" x14ac:dyDescent="0.3">
      <c r="K10" t="s">
        <v>126</v>
      </c>
    </row>
    <row r="11" spans="1:11" x14ac:dyDescent="0.25">
      <c r="B11" s="8" t="s">
        <v>45</v>
      </c>
      <c r="C11" s="9" t="s">
        <v>46</v>
      </c>
      <c r="D11" s="9" t="s">
        <v>53</v>
      </c>
      <c r="E11" s="9" t="s">
        <v>55</v>
      </c>
      <c r="F11" s="9" t="s">
        <v>68</v>
      </c>
      <c r="G11" s="9" t="s">
        <v>82</v>
      </c>
      <c r="H11" s="18" t="s">
        <v>103</v>
      </c>
      <c r="J11" s="9" t="s">
        <v>112</v>
      </c>
      <c r="K11" s="6" t="s">
        <v>129</v>
      </c>
    </row>
    <row r="12" spans="1:11" x14ac:dyDescent="0.25">
      <c r="B12" t="s">
        <v>14</v>
      </c>
      <c r="C12" s="10" t="s">
        <v>47</v>
      </c>
      <c r="D12" t="s">
        <v>1</v>
      </c>
      <c r="E12" s="13" t="s">
        <v>56</v>
      </c>
      <c r="F12" s="25" t="s">
        <v>69</v>
      </c>
      <c r="G12" t="s">
        <v>83</v>
      </c>
      <c r="H12" s="19" t="s">
        <v>136</v>
      </c>
      <c r="J12" t="s">
        <v>113</v>
      </c>
      <c r="K12" s="6" t="s">
        <v>128</v>
      </c>
    </row>
    <row r="13" spans="1:11" ht="30" x14ac:dyDescent="0.25">
      <c r="B13" t="s">
        <v>9</v>
      </c>
      <c r="C13" s="10" t="s">
        <v>48</v>
      </c>
      <c r="D13" s="24" t="s">
        <v>2</v>
      </c>
      <c r="E13" s="13" t="s">
        <v>57</v>
      </c>
      <c r="F13" s="14" t="s">
        <v>70</v>
      </c>
      <c r="G13" t="s">
        <v>84</v>
      </c>
      <c r="H13" s="19" t="s">
        <v>137</v>
      </c>
      <c r="K13" s="6" t="s">
        <v>127</v>
      </c>
    </row>
    <row r="14" spans="1:11" ht="25.5" x14ac:dyDescent="0.25">
      <c r="B14" t="s">
        <v>3</v>
      </c>
      <c r="C14" s="10" t="s">
        <v>49</v>
      </c>
      <c r="D14" t="s">
        <v>4</v>
      </c>
      <c r="E14" s="13" t="s">
        <v>58</v>
      </c>
      <c r="F14" s="10" t="s">
        <v>71</v>
      </c>
      <c r="G14" t="s">
        <v>85</v>
      </c>
      <c r="H14" s="19" t="s">
        <v>105</v>
      </c>
    </row>
    <row r="15" spans="1:11" ht="15.75" thickBot="1" x14ac:dyDescent="0.3">
      <c r="B15" t="s">
        <v>0</v>
      </c>
      <c r="C15" s="10" t="s">
        <v>50</v>
      </c>
      <c r="D15" t="s">
        <v>5</v>
      </c>
      <c r="E15" s="13" t="s">
        <v>59</v>
      </c>
      <c r="F15" s="10" t="s">
        <v>72</v>
      </c>
      <c r="G15" t="s">
        <v>86</v>
      </c>
      <c r="H15" s="20" t="s">
        <v>145</v>
      </c>
    </row>
    <row r="16" spans="1:11" ht="30.75" thickBot="1" x14ac:dyDescent="0.3">
      <c r="C16" s="10" t="s">
        <v>51</v>
      </c>
      <c r="D16" t="s">
        <v>6</v>
      </c>
      <c r="E16" s="13" t="s">
        <v>60</v>
      </c>
      <c r="F16" s="15" t="s">
        <v>73</v>
      </c>
      <c r="G16" t="s">
        <v>87</v>
      </c>
      <c r="H16" s="20" t="s">
        <v>146</v>
      </c>
    </row>
    <row r="17" spans="3:8" ht="30.75" thickBot="1" x14ac:dyDescent="0.3">
      <c r="C17" s="10" t="s">
        <v>52</v>
      </c>
      <c r="D17" t="s">
        <v>7</v>
      </c>
      <c r="E17" s="13" t="s">
        <v>61</v>
      </c>
      <c r="F17" s="16" t="s">
        <v>74</v>
      </c>
      <c r="G17" t="s">
        <v>88</v>
      </c>
      <c r="H17" s="19" t="s">
        <v>138</v>
      </c>
    </row>
    <row r="18" spans="3:8" x14ac:dyDescent="0.25">
      <c r="D18" t="s">
        <v>8</v>
      </c>
      <c r="E18" s="13" t="s">
        <v>62</v>
      </c>
      <c r="F18" t="s">
        <v>95</v>
      </c>
      <c r="G18" t="s">
        <v>89</v>
      </c>
      <c r="H18" s="20" t="s">
        <v>139</v>
      </c>
    </row>
    <row r="19" spans="3:8" x14ac:dyDescent="0.25">
      <c r="D19" s="11" t="s">
        <v>9</v>
      </c>
      <c r="E19" s="13" t="s">
        <v>63</v>
      </c>
      <c r="G19" t="s">
        <v>90</v>
      </c>
      <c r="H19" s="19" t="s">
        <v>111</v>
      </c>
    </row>
    <row r="20" spans="3:8" x14ac:dyDescent="0.25">
      <c r="D20" s="11" t="s">
        <v>10</v>
      </c>
      <c r="E20" s="13" t="s">
        <v>64</v>
      </c>
      <c r="G20" t="s">
        <v>91</v>
      </c>
      <c r="H20" s="20" t="s">
        <v>140</v>
      </c>
    </row>
    <row r="21" spans="3:8" x14ac:dyDescent="0.25">
      <c r="D21" s="12" t="s">
        <v>11</v>
      </c>
      <c r="E21" s="13" t="s">
        <v>65</v>
      </c>
      <c r="G21" t="s">
        <v>92</v>
      </c>
      <c r="H21" s="19" t="s">
        <v>110</v>
      </c>
    </row>
    <row r="22" spans="3:8" x14ac:dyDescent="0.25">
      <c r="D22" s="12" t="s">
        <v>12</v>
      </c>
      <c r="E22" s="13" t="s">
        <v>66</v>
      </c>
      <c r="G22" t="s">
        <v>93</v>
      </c>
      <c r="H22" s="20" t="s">
        <v>141</v>
      </c>
    </row>
    <row r="23" spans="3:8" x14ac:dyDescent="0.25">
      <c r="D23" s="12" t="s">
        <v>13</v>
      </c>
      <c r="E23" s="13" t="s">
        <v>67</v>
      </c>
      <c r="G23" t="s">
        <v>94</v>
      </c>
      <c r="H23" s="20" t="s">
        <v>142</v>
      </c>
    </row>
    <row r="24" spans="3:8" x14ac:dyDescent="0.25">
      <c r="D24" s="12" t="s">
        <v>14</v>
      </c>
      <c r="E24" s="13" t="s">
        <v>81</v>
      </c>
      <c r="H24" s="20" t="s">
        <v>143</v>
      </c>
    </row>
    <row r="25" spans="3:8" x14ac:dyDescent="0.25">
      <c r="D25" s="12" t="s">
        <v>54</v>
      </c>
      <c r="H25" s="20" t="s">
        <v>144</v>
      </c>
    </row>
    <row r="26" spans="3:8" ht="25.5" x14ac:dyDescent="0.25">
      <c r="D26" s="11" t="s">
        <v>15</v>
      </c>
      <c r="H26" s="19" t="s">
        <v>108</v>
      </c>
    </row>
    <row r="27" spans="3:8" x14ac:dyDescent="0.25">
      <c r="D27" s="12" t="s">
        <v>16</v>
      </c>
      <c r="H27" s="20" t="s">
        <v>147</v>
      </c>
    </row>
    <row r="28" spans="3:8" x14ac:dyDescent="0.25">
      <c r="D28" s="23" t="s">
        <v>17</v>
      </c>
      <c r="H28" s="20" t="s">
        <v>148</v>
      </c>
    </row>
    <row r="29" spans="3:8" x14ac:dyDescent="0.25">
      <c r="D29" s="12" t="s">
        <v>18</v>
      </c>
      <c r="H29" s="20" t="s">
        <v>149</v>
      </c>
    </row>
    <row r="30" spans="3:8" x14ac:dyDescent="0.25">
      <c r="D30" s="12" t="s">
        <v>19</v>
      </c>
      <c r="H30" s="20" t="s">
        <v>150</v>
      </c>
    </row>
    <row r="31" spans="3:8" x14ac:dyDescent="0.25">
      <c r="D31" s="11" t="s">
        <v>20</v>
      </c>
      <c r="H31" s="19" t="s">
        <v>106</v>
      </c>
    </row>
    <row r="32" spans="3:8" ht="25.5" x14ac:dyDescent="0.25">
      <c r="H32" s="19" t="s">
        <v>107</v>
      </c>
    </row>
    <row r="33" spans="8:8" x14ac:dyDescent="0.25">
      <c r="H33" s="19" t="s">
        <v>109</v>
      </c>
    </row>
    <row r="34" spans="8:8" x14ac:dyDescent="0.25">
      <c r="H34" s="19" t="s">
        <v>104</v>
      </c>
    </row>
    <row r="35" spans="8:8" x14ac:dyDescent="0.25">
      <c r="H35" s="21" t="s">
        <v>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XFC120"/>
  <sheetViews>
    <sheetView showGridLines="0" tabSelected="1" zoomScale="55" zoomScaleNormal="55" zoomScaleSheetLayoutView="86" workbookViewId="0">
      <pane ySplit="4" topLeftCell="A5" activePane="bottomLeft" state="frozen"/>
      <selection activeCell="AH1" sqref="AH1"/>
      <selection pane="bottomLeft" activeCell="B4" sqref="B4"/>
    </sheetView>
  </sheetViews>
  <sheetFormatPr baseColWidth="10" defaultColWidth="0" defaultRowHeight="36" x14ac:dyDescent="0.25"/>
  <cols>
    <col min="1" max="1" width="56.85546875" style="129" customWidth="1"/>
    <col min="2" max="2" width="72.85546875" style="129" customWidth="1"/>
    <col min="3" max="3" width="43.85546875" style="129" customWidth="1"/>
    <col min="4" max="4" width="48.7109375" style="129" customWidth="1"/>
    <col min="5" max="5" width="33.28515625" style="129" customWidth="1"/>
    <col min="6" max="6" width="61.42578125" style="129" customWidth="1"/>
    <col min="7" max="7" width="31" style="129" customWidth="1"/>
    <col min="8" max="8" width="25" style="129" customWidth="1"/>
    <col min="9" max="9" width="59.5703125" style="129" customWidth="1"/>
    <col min="10" max="10" width="27.140625" style="142" hidden="1" customWidth="1"/>
    <col min="11" max="11" width="53" style="129" customWidth="1"/>
    <col min="12" max="12" width="57.5703125" style="143" customWidth="1"/>
    <col min="13" max="13" width="19.7109375" style="37" customWidth="1"/>
    <col min="14" max="14" width="32.28515625" style="27" customWidth="1"/>
    <col min="15" max="15" width="57.7109375" style="143" customWidth="1"/>
    <col min="16" max="16" width="45.28515625" style="143" customWidth="1"/>
    <col min="17" max="17" width="21.140625" style="129" customWidth="1"/>
    <col min="18" max="18" width="25.5703125" style="129" customWidth="1"/>
    <col min="19" max="19" width="51.140625" style="129" customWidth="1"/>
    <col min="20" max="24" width="50.7109375" style="129" customWidth="1"/>
    <col min="25" max="25" width="31.140625" style="129" customWidth="1"/>
    <col min="26" max="26" width="23.28515625" style="129" customWidth="1"/>
    <col min="27" max="27" width="45.85546875" style="129" customWidth="1"/>
    <col min="28" max="28" width="63" style="129" hidden="1" customWidth="1"/>
    <col min="29" max="29" width="48.28515625" style="129" hidden="1" customWidth="1"/>
    <col min="30" max="30" width="45.7109375" style="129" hidden="1" customWidth="1"/>
    <col min="31" max="32" width="45.5703125" style="129" hidden="1" customWidth="1"/>
    <col min="33" max="33" width="45.7109375" style="27" hidden="1" customWidth="1"/>
    <col min="34" max="34" width="52" style="27" hidden="1" customWidth="1"/>
    <col min="35" max="35" width="35.5703125" style="129" hidden="1" customWidth="1"/>
    <col min="36" max="36" width="45.7109375" style="129" hidden="1" customWidth="1"/>
    <col min="37" max="37" width="39.140625" style="129" hidden="1" customWidth="1"/>
    <col min="38" max="38" width="36.140625" style="129" hidden="1" customWidth="1"/>
    <col min="39" max="39" width="45.7109375" style="129" hidden="1" customWidth="1"/>
    <col min="40" max="40" width="72" style="129" customWidth="1"/>
    <col min="41" max="41" width="26.5703125" style="150" customWidth="1"/>
    <col min="42" max="42" width="34.7109375" style="27" customWidth="1"/>
    <col min="43" max="54" width="45.7109375" style="129" hidden="1" customWidth="1"/>
    <col min="55" max="55" width="14.140625" style="129" hidden="1" customWidth="1"/>
    <col min="56" max="56" width="10.85546875" style="129" hidden="1" customWidth="1"/>
    <col min="57" max="58" width="13.7109375" style="129" hidden="1" customWidth="1"/>
    <col min="59" max="59" width="10.85546875" style="129" hidden="1" customWidth="1"/>
    <col min="60" max="60" width="13.42578125" style="129" hidden="1" customWidth="1"/>
    <col min="61" max="61" width="14.140625" style="129" hidden="1" customWidth="1"/>
    <col min="62" max="64" width="12.7109375" style="129" hidden="1" customWidth="1"/>
    <col min="65" max="67" width="20.42578125" style="129" hidden="1" customWidth="1"/>
    <col min="68" max="70" width="17" style="129" hidden="1" customWidth="1"/>
    <col min="71" max="73" width="17.42578125" style="129" hidden="1" customWidth="1"/>
    <col min="74" max="74" width="22.28515625" style="129" hidden="1" customWidth="1"/>
    <col min="75" max="81" width="12.140625" style="129" hidden="1" customWidth="1"/>
    <col min="82" max="16384" width="10.85546875" style="129" hidden="1"/>
  </cols>
  <sheetData>
    <row r="1" spans="1:16383" s="28" customFormat="1" ht="113.25" customHeight="1" x14ac:dyDescent="0.25">
      <c r="A1" s="34"/>
      <c r="B1" s="284" t="s">
        <v>716</v>
      </c>
      <c r="C1" s="284"/>
      <c r="D1" s="284"/>
      <c r="E1" s="284"/>
      <c r="F1" s="284"/>
      <c r="G1" s="284"/>
      <c r="H1" s="284"/>
      <c r="I1" s="34" t="s">
        <v>135</v>
      </c>
      <c r="J1" s="115"/>
      <c r="K1" s="145"/>
      <c r="L1" s="53"/>
      <c r="M1" s="53"/>
      <c r="N1" s="53"/>
      <c r="O1" s="53"/>
      <c r="P1" s="53"/>
      <c r="Q1" s="53"/>
      <c r="R1" s="53"/>
      <c r="S1" s="53"/>
      <c r="T1" s="53"/>
      <c r="U1" s="133"/>
      <c r="V1" s="133"/>
      <c r="W1" s="133"/>
      <c r="X1" s="133"/>
      <c r="Y1" s="129"/>
      <c r="Z1" s="129"/>
      <c r="AA1" s="129"/>
      <c r="AB1" s="129"/>
      <c r="AC1" s="129"/>
      <c r="AD1" s="129"/>
      <c r="AE1" s="129"/>
      <c r="AF1" s="129"/>
      <c r="AG1" s="27"/>
      <c r="AH1" s="27"/>
      <c r="AI1" s="129"/>
      <c r="AJ1" s="129"/>
      <c r="AK1" s="129"/>
      <c r="AL1" s="129"/>
      <c r="AM1" s="129"/>
      <c r="AN1" s="282" t="s">
        <v>717</v>
      </c>
      <c r="AO1" s="282"/>
      <c r="AP1" s="282"/>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c r="BEQ1" s="129"/>
      <c r="BER1" s="129"/>
      <c r="BES1" s="129"/>
      <c r="BET1" s="129"/>
      <c r="BEU1" s="129"/>
      <c r="BEV1" s="129"/>
      <c r="BEW1" s="129"/>
      <c r="BEX1" s="129"/>
      <c r="BEY1" s="129"/>
      <c r="BEZ1" s="129"/>
      <c r="BFA1" s="129"/>
      <c r="BFB1" s="129"/>
      <c r="BFC1" s="129"/>
      <c r="BFD1" s="129"/>
      <c r="BFE1" s="129"/>
      <c r="BFF1" s="129"/>
      <c r="BFG1" s="129"/>
      <c r="BFH1" s="129"/>
      <c r="BFI1" s="129"/>
      <c r="BFJ1" s="129"/>
      <c r="BFK1" s="129"/>
      <c r="BFL1" s="129"/>
      <c r="BFM1" s="129"/>
      <c r="BFN1" s="129"/>
      <c r="BFO1" s="129"/>
      <c r="BFP1" s="129"/>
      <c r="BFQ1" s="129"/>
      <c r="BFR1" s="129"/>
      <c r="BFS1" s="129"/>
      <c r="BFT1" s="129"/>
      <c r="BFU1" s="129"/>
      <c r="BFV1" s="129"/>
      <c r="BFW1" s="129"/>
      <c r="BFX1" s="129"/>
      <c r="BFY1" s="129"/>
      <c r="BFZ1" s="129"/>
      <c r="BGA1" s="129"/>
      <c r="BGB1" s="129"/>
      <c r="BGC1" s="129"/>
      <c r="BGD1" s="129"/>
      <c r="BGE1" s="129"/>
      <c r="BGF1" s="129"/>
      <c r="BGG1" s="129"/>
      <c r="BGH1" s="129"/>
      <c r="BGI1" s="129"/>
      <c r="BGJ1" s="129"/>
      <c r="BGK1" s="129"/>
      <c r="BGL1" s="129"/>
      <c r="BGM1" s="129"/>
      <c r="BGN1" s="129"/>
      <c r="BGO1" s="129"/>
      <c r="BGP1" s="129"/>
      <c r="BGQ1" s="129"/>
      <c r="BGR1" s="129"/>
      <c r="BGS1" s="129"/>
      <c r="BGT1" s="129"/>
      <c r="BGU1" s="129"/>
      <c r="BGV1" s="129"/>
      <c r="BGW1" s="129"/>
      <c r="BGX1" s="129"/>
      <c r="BGY1" s="129"/>
      <c r="BGZ1" s="129"/>
      <c r="BHA1" s="129"/>
      <c r="BHB1" s="129"/>
      <c r="BHC1" s="129"/>
      <c r="BHD1" s="129"/>
      <c r="BHE1" s="129"/>
      <c r="BHF1" s="129"/>
      <c r="BHG1" s="129"/>
      <c r="BHH1" s="129"/>
      <c r="BHI1" s="129"/>
      <c r="BHJ1" s="129"/>
      <c r="BHK1" s="129"/>
      <c r="BHL1" s="129"/>
      <c r="BHM1" s="129"/>
      <c r="BHN1" s="129"/>
      <c r="BHO1" s="129"/>
      <c r="BHP1" s="129"/>
      <c r="BHQ1" s="129"/>
      <c r="BHR1" s="129"/>
      <c r="BHS1" s="129"/>
      <c r="BHT1" s="129"/>
      <c r="BHU1" s="129"/>
      <c r="BHV1" s="129"/>
      <c r="BHW1" s="129"/>
      <c r="BHX1" s="129"/>
      <c r="BHY1" s="129"/>
      <c r="BHZ1" s="129"/>
      <c r="BIA1" s="129"/>
      <c r="BIB1" s="129"/>
      <c r="BIC1" s="129"/>
      <c r="BID1" s="129"/>
      <c r="BIE1" s="129"/>
      <c r="BIF1" s="129"/>
      <c r="BIG1" s="129"/>
      <c r="BIH1" s="129"/>
      <c r="BII1" s="129"/>
      <c r="BIJ1" s="129"/>
      <c r="BIK1" s="129"/>
      <c r="BIL1" s="129"/>
      <c r="BIM1" s="129"/>
      <c r="BIN1" s="129"/>
      <c r="BIO1" s="129"/>
      <c r="BIP1" s="129"/>
      <c r="BIQ1" s="129"/>
      <c r="BIR1" s="129"/>
      <c r="BIS1" s="129"/>
      <c r="BIT1" s="129"/>
      <c r="BIU1" s="129"/>
      <c r="BIV1" s="129"/>
      <c r="BIW1" s="129"/>
      <c r="BIX1" s="129"/>
      <c r="BIY1" s="129"/>
      <c r="BIZ1" s="129"/>
      <c r="BJA1" s="129"/>
      <c r="BJB1" s="129"/>
      <c r="BJC1" s="129"/>
      <c r="BJD1" s="129"/>
      <c r="BJE1" s="129"/>
      <c r="BJF1" s="129"/>
      <c r="BJG1" s="129"/>
      <c r="BJH1" s="129"/>
      <c r="BJI1" s="129"/>
      <c r="BJJ1" s="129"/>
      <c r="BJK1" s="129"/>
      <c r="BJL1" s="129"/>
      <c r="BJM1" s="129"/>
      <c r="BJN1" s="129"/>
      <c r="BJO1" s="129"/>
      <c r="BJP1" s="129"/>
      <c r="BJQ1" s="129"/>
      <c r="BJR1" s="129"/>
      <c r="BJS1" s="129"/>
      <c r="BJT1" s="129"/>
      <c r="BJU1" s="129"/>
      <c r="BJV1" s="129"/>
      <c r="BJW1" s="129"/>
      <c r="BJX1" s="129"/>
      <c r="BJY1" s="129"/>
      <c r="BJZ1" s="129"/>
      <c r="BKA1" s="129"/>
      <c r="BKB1" s="129"/>
      <c r="BKC1" s="129"/>
      <c r="BKD1" s="129"/>
      <c r="BKE1" s="129"/>
      <c r="BKF1" s="129"/>
      <c r="BKG1" s="129"/>
      <c r="BKH1" s="129"/>
      <c r="BKI1" s="129"/>
      <c r="BKJ1" s="129"/>
      <c r="BKK1" s="129"/>
      <c r="BKL1" s="129"/>
      <c r="BKM1" s="129"/>
      <c r="BKN1" s="129"/>
      <c r="BKO1" s="129"/>
      <c r="BKP1" s="129"/>
      <c r="BKQ1" s="129"/>
      <c r="BKR1" s="129"/>
      <c r="BKS1" s="129"/>
      <c r="BKT1" s="129"/>
      <c r="BKU1" s="129"/>
      <c r="BKV1" s="129"/>
      <c r="BKW1" s="129"/>
      <c r="BKX1" s="129"/>
      <c r="BKY1" s="129"/>
      <c r="BKZ1" s="129"/>
      <c r="BLA1" s="129"/>
      <c r="BLB1" s="129"/>
      <c r="BLC1" s="129"/>
      <c r="BLD1" s="129"/>
      <c r="BLE1" s="129"/>
      <c r="BLF1" s="129"/>
      <c r="BLG1" s="129"/>
      <c r="BLH1" s="129"/>
      <c r="BLI1" s="129"/>
      <c r="BLJ1" s="129"/>
      <c r="BLK1" s="129"/>
      <c r="BLL1" s="129"/>
      <c r="BLM1" s="129"/>
      <c r="BLN1" s="129"/>
      <c r="BLO1" s="129"/>
      <c r="BLP1" s="129"/>
      <c r="BLQ1" s="129"/>
      <c r="BLR1" s="129"/>
      <c r="BLS1" s="129"/>
      <c r="BLT1" s="129"/>
      <c r="BLU1" s="129"/>
      <c r="BLV1" s="129"/>
      <c r="BLW1" s="129"/>
      <c r="BLX1" s="129"/>
      <c r="BLY1" s="129"/>
      <c r="BLZ1" s="129"/>
      <c r="BMA1" s="129"/>
      <c r="BMB1" s="129"/>
      <c r="BMC1" s="129"/>
      <c r="BMD1" s="129"/>
      <c r="BME1" s="129"/>
      <c r="BMF1" s="129"/>
      <c r="BMG1" s="129"/>
      <c r="BMH1" s="129"/>
      <c r="BMI1" s="129"/>
      <c r="BMJ1" s="129"/>
      <c r="BMK1" s="129"/>
      <c r="BML1" s="129"/>
      <c r="BMM1" s="129"/>
      <c r="BMN1" s="129"/>
      <c r="BMO1" s="129"/>
      <c r="BMP1" s="129"/>
      <c r="BMQ1" s="129"/>
      <c r="BMR1" s="129"/>
      <c r="BMS1" s="129"/>
      <c r="BMT1" s="129"/>
      <c r="BMU1" s="129"/>
      <c r="BMV1" s="129"/>
      <c r="BMW1" s="129"/>
      <c r="BMX1" s="129"/>
      <c r="BMY1" s="129"/>
      <c r="BMZ1" s="129"/>
      <c r="BNA1" s="129"/>
      <c r="BNB1" s="129"/>
      <c r="BNC1" s="129"/>
      <c r="BND1" s="129"/>
      <c r="BNE1" s="129"/>
      <c r="BNF1" s="129"/>
      <c r="BNG1" s="129"/>
      <c r="BNH1" s="129"/>
      <c r="BNI1" s="129"/>
      <c r="BNJ1" s="129"/>
      <c r="BNK1" s="129"/>
      <c r="BNL1" s="129"/>
      <c r="BNM1" s="129"/>
      <c r="BNN1" s="129"/>
      <c r="BNO1" s="129"/>
      <c r="BNP1" s="129"/>
      <c r="BNQ1" s="129"/>
      <c r="BNR1" s="129"/>
      <c r="BNS1" s="129"/>
      <c r="BNT1" s="129"/>
      <c r="BNU1" s="129"/>
      <c r="BNV1" s="129"/>
      <c r="BNW1" s="129"/>
      <c r="BNX1" s="129"/>
      <c r="BNY1" s="129"/>
      <c r="BNZ1" s="129"/>
      <c r="BOA1" s="129"/>
      <c r="BOB1" s="129"/>
      <c r="BOC1" s="129"/>
      <c r="BOD1" s="129"/>
      <c r="BOE1" s="129"/>
      <c r="BOF1" s="129"/>
      <c r="BOG1" s="129"/>
      <c r="BOH1" s="129"/>
      <c r="BOI1" s="129"/>
      <c r="BOJ1" s="129"/>
      <c r="BOK1" s="129"/>
      <c r="BOL1" s="129"/>
      <c r="BOM1" s="129"/>
      <c r="BON1" s="129"/>
      <c r="BOO1" s="129"/>
      <c r="BOP1" s="129"/>
      <c r="BOQ1" s="129"/>
      <c r="BOR1" s="129"/>
      <c r="BOS1" s="129"/>
      <c r="BOT1" s="129"/>
      <c r="BOU1" s="129"/>
      <c r="BOV1" s="129"/>
      <c r="BOW1" s="129"/>
      <c r="BOX1" s="129"/>
      <c r="BOY1" s="129"/>
      <c r="BOZ1" s="129"/>
      <c r="BPA1" s="129"/>
      <c r="BPB1" s="129"/>
      <c r="BPC1" s="129"/>
      <c r="BPD1" s="129"/>
      <c r="BPE1" s="129"/>
      <c r="BPF1" s="129"/>
      <c r="BPG1" s="129"/>
      <c r="BPH1" s="129"/>
      <c r="BPI1" s="129"/>
      <c r="BPJ1" s="129"/>
      <c r="BPK1" s="129"/>
      <c r="BPL1" s="129"/>
      <c r="BPM1" s="129"/>
      <c r="BPN1" s="129"/>
      <c r="BPO1" s="129"/>
      <c r="BPP1" s="129"/>
      <c r="BPQ1" s="129"/>
      <c r="BPR1" s="129"/>
      <c r="BPS1" s="129"/>
      <c r="BPT1" s="129"/>
      <c r="BPU1" s="129"/>
      <c r="BPV1" s="129"/>
      <c r="BPW1" s="129"/>
      <c r="BPX1" s="129"/>
      <c r="BPY1" s="129"/>
      <c r="BPZ1" s="129"/>
      <c r="BQA1" s="129"/>
      <c r="BQB1" s="129"/>
      <c r="BQC1" s="129"/>
      <c r="BQD1" s="129"/>
      <c r="BQE1" s="129"/>
      <c r="BQF1" s="129"/>
      <c r="BQG1" s="129"/>
      <c r="BQH1" s="129"/>
      <c r="BQI1" s="129"/>
      <c r="BQJ1" s="129"/>
      <c r="BQK1" s="129"/>
      <c r="BQL1" s="129"/>
      <c r="BQM1" s="129"/>
      <c r="BQN1" s="129"/>
      <c r="BQO1" s="129"/>
      <c r="BQP1" s="129"/>
      <c r="BQQ1" s="129"/>
      <c r="BQR1" s="129"/>
      <c r="BQS1" s="129"/>
      <c r="BQT1" s="129"/>
      <c r="BQU1" s="129"/>
      <c r="BQV1" s="129"/>
      <c r="BQW1" s="129"/>
      <c r="BQX1" s="129"/>
      <c r="BQY1" s="129"/>
      <c r="BQZ1" s="129"/>
      <c r="BRA1" s="129"/>
      <c r="BRB1" s="129"/>
      <c r="BRC1" s="129"/>
      <c r="BRD1" s="129"/>
      <c r="BRE1" s="129"/>
      <c r="BRF1" s="129"/>
      <c r="BRG1" s="129"/>
      <c r="BRH1" s="129"/>
      <c r="BRI1" s="129"/>
      <c r="BRJ1" s="129"/>
      <c r="BRK1" s="129"/>
      <c r="BRL1" s="129"/>
      <c r="BRM1" s="129"/>
      <c r="BRN1" s="129"/>
      <c r="BRO1" s="129"/>
      <c r="BRP1" s="129"/>
      <c r="BRQ1" s="129"/>
      <c r="BRR1" s="129"/>
      <c r="BRS1" s="129"/>
      <c r="BRT1" s="129"/>
      <c r="BRU1" s="129"/>
      <c r="BRV1" s="129"/>
      <c r="BRW1" s="129"/>
      <c r="BRX1" s="129"/>
      <c r="BRY1" s="129"/>
      <c r="BRZ1" s="129"/>
      <c r="BSA1" s="129"/>
      <c r="BSB1" s="129"/>
      <c r="BSC1" s="129"/>
      <c r="BSD1" s="129"/>
      <c r="BSE1" s="129"/>
      <c r="BSF1" s="129"/>
      <c r="BSG1" s="129"/>
      <c r="BSH1" s="129"/>
      <c r="BSI1" s="129"/>
      <c r="BSJ1" s="129"/>
      <c r="BSK1" s="129"/>
      <c r="BSL1" s="129"/>
      <c r="BSM1" s="129"/>
      <c r="BSN1" s="129"/>
      <c r="BSO1" s="129"/>
      <c r="BSP1" s="129"/>
      <c r="BSQ1" s="129"/>
      <c r="BSR1" s="129"/>
      <c r="BSS1" s="129"/>
      <c r="BST1" s="129"/>
      <c r="BSU1" s="129"/>
      <c r="BSV1" s="129"/>
      <c r="BSW1" s="129"/>
      <c r="BSX1" s="129"/>
      <c r="BSY1" s="129"/>
      <c r="BSZ1" s="129"/>
      <c r="BTA1" s="129"/>
      <c r="BTB1" s="129"/>
      <c r="BTC1" s="129"/>
      <c r="BTD1" s="129"/>
      <c r="BTE1" s="129"/>
      <c r="BTF1" s="129"/>
      <c r="BTG1" s="129"/>
      <c r="BTH1" s="129"/>
      <c r="BTI1" s="129"/>
      <c r="BTJ1" s="129"/>
      <c r="BTK1" s="129"/>
      <c r="BTL1" s="129"/>
      <c r="BTM1" s="129"/>
      <c r="BTN1" s="129"/>
      <c r="BTO1" s="129"/>
      <c r="BTP1" s="129"/>
      <c r="BTQ1" s="129"/>
      <c r="BTR1" s="129"/>
      <c r="BTS1" s="129"/>
      <c r="BTT1" s="129"/>
      <c r="BTU1" s="129"/>
      <c r="BTV1" s="129"/>
      <c r="BTW1" s="129"/>
      <c r="BTX1" s="129"/>
      <c r="BTY1" s="129"/>
      <c r="BTZ1" s="129"/>
      <c r="BUA1" s="129"/>
      <c r="BUB1" s="129"/>
      <c r="BUC1" s="129"/>
      <c r="BUD1" s="129"/>
      <c r="BUE1" s="129"/>
      <c r="BUF1" s="129"/>
      <c r="BUG1" s="129"/>
      <c r="BUH1" s="129"/>
      <c r="BUI1" s="129"/>
      <c r="BUJ1" s="129"/>
      <c r="BUK1" s="129"/>
      <c r="BUL1" s="129"/>
      <c r="BUM1" s="129"/>
      <c r="BUN1" s="129"/>
      <c r="BUO1" s="129"/>
      <c r="BUP1" s="129"/>
      <c r="BUQ1" s="129"/>
      <c r="BUR1" s="129"/>
      <c r="BUS1" s="129"/>
      <c r="BUT1" s="129"/>
      <c r="BUU1" s="129"/>
      <c r="BUV1" s="129"/>
      <c r="BUW1" s="129"/>
      <c r="BUX1" s="129"/>
      <c r="BUY1" s="129"/>
      <c r="BUZ1" s="129"/>
      <c r="BVA1" s="129"/>
      <c r="BVB1" s="129"/>
      <c r="BVC1" s="129"/>
      <c r="BVD1" s="129"/>
      <c r="BVE1" s="129"/>
      <c r="BVF1" s="129"/>
      <c r="BVG1" s="129"/>
      <c r="BVH1" s="129"/>
      <c r="BVI1" s="129"/>
      <c r="BVJ1" s="129"/>
      <c r="BVK1" s="129"/>
      <c r="BVL1" s="129"/>
      <c r="BVM1" s="129"/>
      <c r="BVN1" s="129"/>
      <c r="BVO1" s="129"/>
      <c r="BVP1" s="129"/>
      <c r="BVQ1" s="129"/>
      <c r="BVR1" s="129"/>
      <c r="BVS1" s="129"/>
      <c r="BVT1" s="129"/>
      <c r="BVU1" s="129"/>
      <c r="BVV1" s="129"/>
      <c r="BVW1" s="129"/>
      <c r="BVX1" s="129"/>
      <c r="BVY1" s="129"/>
      <c r="BVZ1" s="129"/>
      <c r="BWA1" s="129"/>
      <c r="BWB1" s="129"/>
      <c r="BWC1" s="129"/>
      <c r="BWD1" s="129"/>
      <c r="BWE1" s="129"/>
      <c r="BWF1" s="129"/>
      <c r="BWG1" s="129"/>
      <c r="BWH1" s="129"/>
      <c r="BWI1" s="129"/>
      <c r="BWJ1" s="129"/>
      <c r="BWK1" s="129"/>
      <c r="BWL1" s="129"/>
      <c r="BWM1" s="129"/>
      <c r="BWN1" s="129"/>
      <c r="BWO1" s="129"/>
      <c r="BWP1" s="129"/>
      <c r="BWQ1" s="129"/>
      <c r="BWR1" s="129"/>
      <c r="BWS1" s="129"/>
      <c r="BWT1" s="129"/>
      <c r="BWU1" s="129"/>
      <c r="BWV1" s="129"/>
      <c r="BWW1" s="129"/>
      <c r="BWX1" s="129"/>
      <c r="BWY1" s="129"/>
      <c r="BWZ1" s="129"/>
      <c r="BXA1" s="129"/>
      <c r="BXB1" s="129"/>
      <c r="BXC1" s="129"/>
      <c r="BXD1" s="129"/>
      <c r="BXE1" s="129"/>
      <c r="BXF1" s="129"/>
      <c r="BXG1" s="129"/>
      <c r="BXH1" s="129"/>
      <c r="BXI1" s="129"/>
      <c r="BXJ1" s="129"/>
      <c r="BXK1" s="129"/>
      <c r="BXL1" s="129"/>
      <c r="BXM1" s="129"/>
      <c r="BXN1" s="129"/>
      <c r="BXO1" s="129"/>
      <c r="BXP1" s="129"/>
      <c r="BXQ1" s="129"/>
      <c r="BXR1" s="129"/>
      <c r="BXS1" s="129"/>
      <c r="BXT1" s="129"/>
      <c r="BXU1" s="129"/>
      <c r="BXV1" s="129"/>
      <c r="BXW1" s="129"/>
      <c r="BXX1" s="129"/>
      <c r="BXY1" s="129"/>
      <c r="BXZ1" s="129"/>
      <c r="BYA1" s="129"/>
      <c r="BYB1" s="129"/>
      <c r="BYC1" s="129"/>
      <c r="BYD1" s="129"/>
      <c r="BYE1" s="129"/>
      <c r="BYF1" s="129"/>
      <c r="BYG1" s="129"/>
      <c r="BYH1" s="129"/>
      <c r="BYI1" s="129"/>
      <c r="BYJ1" s="129"/>
      <c r="BYK1" s="129"/>
      <c r="BYL1" s="129"/>
      <c r="BYM1" s="129"/>
      <c r="BYN1" s="129"/>
      <c r="BYO1" s="129"/>
      <c r="BYP1" s="129"/>
      <c r="BYQ1" s="129"/>
      <c r="BYR1" s="129"/>
      <c r="BYS1" s="129"/>
      <c r="BYT1" s="129"/>
      <c r="BYU1" s="129"/>
      <c r="BYV1" s="129"/>
      <c r="BYW1" s="129"/>
      <c r="BYX1" s="129"/>
      <c r="BYY1" s="129"/>
      <c r="BYZ1" s="129"/>
      <c r="BZA1" s="129"/>
      <c r="BZB1" s="129"/>
      <c r="BZC1" s="129"/>
      <c r="BZD1" s="129"/>
      <c r="BZE1" s="129"/>
      <c r="BZF1" s="129"/>
      <c r="BZG1" s="129"/>
      <c r="BZH1" s="129"/>
      <c r="BZI1" s="129"/>
      <c r="BZJ1" s="129"/>
      <c r="BZK1" s="129"/>
      <c r="BZL1" s="129"/>
      <c r="BZM1" s="129"/>
      <c r="BZN1" s="129"/>
      <c r="BZO1" s="129"/>
      <c r="BZP1" s="129"/>
      <c r="BZQ1" s="129"/>
      <c r="BZR1" s="129"/>
      <c r="BZS1" s="129"/>
      <c r="BZT1" s="129"/>
      <c r="BZU1" s="129"/>
      <c r="BZV1" s="129"/>
      <c r="BZW1" s="129"/>
      <c r="BZX1" s="129"/>
      <c r="BZY1" s="129"/>
      <c r="BZZ1" s="129"/>
      <c r="CAA1" s="129"/>
      <c r="CAB1" s="129"/>
      <c r="CAC1" s="129"/>
      <c r="CAD1" s="129"/>
      <c r="CAE1" s="129"/>
      <c r="CAF1" s="129"/>
      <c r="CAG1" s="129"/>
      <c r="CAH1" s="129"/>
      <c r="CAI1" s="129"/>
      <c r="CAJ1" s="129"/>
      <c r="CAK1" s="129"/>
      <c r="CAL1" s="129"/>
      <c r="CAM1" s="129"/>
      <c r="CAN1" s="129"/>
      <c r="CAO1" s="129"/>
      <c r="CAP1" s="129"/>
      <c r="CAQ1" s="129"/>
      <c r="CAR1" s="129"/>
      <c r="CAS1" s="129"/>
      <c r="CAT1" s="129"/>
      <c r="CAU1" s="129"/>
      <c r="CAV1" s="129"/>
      <c r="CAW1" s="129"/>
      <c r="CAX1" s="129"/>
      <c r="CAY1" s="129"/>
      <c r="CAZ1" s="129"/>
      <c r="CBA1" s="129"/>
      <c r="CBB1" s="129"/>
      <c r="CBC1" s="129"/>
      <c r="CBD1" s="129"/>
      <c r="CBE1" s="129"/>
      <c r="CBF1" s="129"/>
      <c r="CBG1" s="129"/>
      <c r="CBH1" s="129"/>
      <c r="CBI1" s="129"/>
      <c r="CBJ1" s="129"/>
      <c r="CBK1" s="129"/>
      <c r="CBL1" s="129"/>
      <c r="CBM1" s="129"/>
      <c r="CBN1" s="129"/>
      <c r="CBO1" s="129"/>
      <c r="CBP1" s="129"/>
      <c r="CBQ1" s="129"/>
      <c r="CBR1" s="129"/>
      <c r="CBS1" s="129"/>
      <c r="CBT1" s="129"/>
      <c r="CBU1" s="129"/>
      <c r="CBV1" s="129"/>
      <c r="CBW1" s="129"/>
      <c r="CBX1" s="129"/>
      <c r="CBY1" s="129"/>
      <c r="CBZ1" s="129"/>
      <c r="CCA1" s="129"/>
      <c r="CCB1" s="129"/>
      <c r="CCC1" s="129"/>
      <c r="CCD1" s="129"/>
      <c r="CCE1" s="129"/>
      <c r="CCF1" s="129"/>
      <c r="CCG1" s="129"/>
      <c r="CCH1" s="129"/>
      <c r="CCI1" s="129"/>
      <c r="CCJ1" s="129"/>
      <c r="CCK1" s="129"/>
      <c r="CCL1" s="129"/>
      <c r="CCM1" s="129"/>
      <c r="CCN1" s="129"/>
      <c r="CCO1" s="129"/>
      <c r="CCP1" s="129"/>
      <c r="CCQ1" s="129"/>
      <c r="CCR1" s="129"/>
      <c r="CCS1" s="129"/>
      <c r="CCT1" s="129"/>
      <c r="CCU1" s="129"/>
      <c r="CCV1" s="129"/>
      <c r="CCW1" s="129"/>
      <c r="CCX1" s="129"/>
      <c r="CCY1" s="129"/>
      <c r="CCZ1" s="129"/>
      <c r="CDA1" s="129"/>
      <c r="CDB1" s="129"/>
      <c r="CDC1" s="129"/>
      <c r="CDD1" s="129"/>
      <c r="CDE1" s="129"/>
      <c r="CDF1" s="129"/>
      <c r="CDG1" s="129"/>
      <c r="CDH1" s="129"/>
      <c r="CDI1" s="129"/>
      <c r="CDJ1" s="129"/>
      <c r="CDK1" s="129"/>
      <c r="CDL1" s="129"/>
      <c r="CDM1" s="129"/>
      <c r="CDN1" s="129"/>
      <c r="CDO1" s="129"/>
      <c r="CDP1" s="129"/>
      <c r="CDQ1" s="129"/>
      <c r="CDR1" s="129"/>
      <c r="CDS1" s="129"/>
      <c r="CDT1" s="129"/>
      <c r="CDU1" s="129"/>
      <c r="CDV1" s="129"/>
      <c r="CDW1" s="129"/>
      <c r="CDX1" s="129"/>
      <c r="CDY1" s="129"/>
      <c r="CDZ1" s="129"/>
      <c r="CEA1" s="129"/>
      <c r="CEB1" s="129"/>
      <c r="CEC1" s="129"/>
      <c r="CED1" s="129"/>
      <c r="CEE1" s="129"/>
      <c r="CEF1" s="129"/>
      <c r="CEG1" s="129"/>
      <c r="CEH1" s="129"/>
      <c r="CEI1" s="129"/>
      <c r="CEJ1" s="129"/>
      <c r="CEK1" s="129"/>
      <c r="CEL1" s="129"/>
      <c r="CEM1" s="129"/>
      <c r="CEN1" s="129"/>
      <c r="CEO1" s="129"/>
      <c r="CEP1" s="129"/>
      <c r="CEQ1" s="129"/>
      <c r="CER1" s="129"/>
      <c r="CES1" s="129"/>
      <c r="CET1" s="129"/>
      <c r="CEU1" s="129"/>
      <c r="CEV1" s="129"/>
      <c r="CEW1" s="129"/>
      <c r="CEX1" s="129"/>
      <c r="CEY1" s="129"/>
      <c r="CEZ1" s="129"/>
      <c r="CFA1" s="129"/>
      <c r="CFB1" s="129"/>
      <c r="CFC1" s="129"/>
      <c r="CFD1" s="129"/>
      <c r="CFE1" s="129"/>
      <c r="CFF1" s="129"/>
      <c r="CFG1" s="129"/>
      <c r="CFH1" s="129"/>
      <c r="CFI1" s="129"/>
      <c r="CFJ1" s="129"/>
      <c r="CFK1" s="129"/>
      <c r="CFL1" s="129"/>
      <c r="CFM1" s="129"/>
      <c r="CFN1" s="129"/>
      <c r="CFO1" s="129"/>
      <c r="CFP1" s="129"/>
      <c r="CFQ1" s="129"/>
      <c r="CFR1" s="129"/>
      <c r="CFS1" s="129"/>
      <c r="CFT1" s="129"/>
      <c r="CFU1" s="129"/>
      <c r="CFV1" s="129"/>
      <c r="CFW1" s="129"/>
      <c r="CFX1" s="129"/>
      <c r="CFY1" s="129"/>
      <c r="CFZ1" s="129"/>
      <c r="CGA1" s="129"/>
      <c r="CGB1" s="129"/>
      <c r="CGC1" s="129"/>
      <c r="CGD1" s="129"/>
      <c r="CGE1" s="129"/>
      <c r="CGF1" s="129"/>
      <c r="CGG1" s="129"/>
      <c r="CGH1" s="129"/>
      <c r="CGI1" s="129"/>
      <c r="CGJ1" s="129"/>
      <c r="CGK1" s="129"/>
      <c r="CGL1" s="129"/>
      <c r="CGM1" s="129"/>
      <c r="CGN1" s="129"/>
      <c r="CGO1" s="129"/>
      <c r="CGP1" s="129"/>
      <c r="CGQ1" s="129"/>
      <c r="CGR1" s="129"/>
      <c r="CGS1" s="129"/>
      <c r="CGT1" s="129"/>
      <c r="CGU1" s="129"/>
      <c r="CGV1" s="129"/>
      <c r="CGW1" s="129"/>
      <c r="CGX1" s="129"/>
      <c r="CGY1" s="129"/>
      <c r="CGZ1" s="129"/>
      <c r="CHA1" s="129"/>
      <c r="CHB1" s="129"/>
      <c r="CHC1" s="129"/>
      <c r="CHD1" s="129"/>
      <c r="CHE1" s="129"/>
      <c r="CHF1" s="129"/>
      <c r="CHG1" s="129"/>
      <c r="CHH1" s="129"/>
      <c r="CHI1" s="129"/>
      <c r="CHJ1" s="129"/>
      <c r="CHK1" s="129"/>
      <c r="CHL1" s="129"/>
      <c r="CHM1" s="129"/>
      <c r="CHN1" s="129"/>
      <c r="CHO1" s="129"/>
      <c r="CHP1" s="129"/>
      <c r="CHQ1" s="129"/>
      <c r="CHR1" s="129"/>
      <c r="CHS1" s="129"/>
      <c r="CHT1" s="129"/>
      <c r="CHU1" s="129"/>
      <c r="CHV1" s="129"/>
      <c r="CHW1" s="129"/>
      <c r="CHX1" s="129"/>
      <c r="CHY1" s="129"/>
      <c r="CHZ1" s="129"/>
      <c r="CIA1" s="129"/>
      <c r="CIB1" s="129"/>
      <c r="CIC1" s="129"/>
      <c r="CID1" s="129"/>
      <c r="CIE1" s="129"/>
      <c r="CIF1" s="129"/>
      <c r="CIG1" s="129"/>
      <c r="CIH1" s="129"/>
      <c r="CII1" s="129"/>
      <c r="CIJ1" s="129"/>
      <c r="CIK1" s="129"/>
      <c r="CIL1" s="129"/>
      <c r="CIM1" s="129"/>
      <c r="CIN1" s="129"/>
      <c r="CIO1" s="129"/>
      <c r="CIP1" s="129"/>
      <c r="CIQ1" s="129"/>
      <c r="CIR1" s="129"/>
      <c r="CIS1" s="129"/>
      <c r="CIT1" s="129"/>
      <c r="CIU1" s="129"/>
      <c r="CIV1" s="129"/>
      <c r="CIW1" s="129"/>
      <c r="CIX1" s="129"/>
      <c r="CIY1" s="129"/>
      <c r="CIZ1" s="129"/>
      <c r="CJA1" s="129"/>
      <c r="CJB1" s="129"/>
      <c r="CJC1" s="129"/>
      <c r="CJD1" s="129"/>
      <c r="CJE1" s="129"/>
      <c r="CJF1" s="129"/>
      <c r="CJG1" s="129"/>
      <c r="CJH1" s="129"/>
      <c r="CJI1" s="129"/>
      <c r="CJJ1" s="129"/>
      <c r="CJK1" s="129"/>
      <c r="CJL1" s="129"/>
      <c r="CJM1" s="129"/>
      <c r="CJN1" s="129"/>
      <c r="CJO1" s="129"/>
      <c r="CJP1" s="129"/>
      <c r="CJQ1" s="129"/>
      <c r="CJR1" s="129"/>
      <c r="CJS1" s="129"/>
      <c r="CJT1" s="129"/>
      <c r="CJU1" s="129"/>
      <c r="CJV1" s="129"/>
      <c r="CJW1" s="129"/>
      <c r="CJX1" s="129"/>
      <c r="CJY1" s="129"/>
      <c r="CJZ1" s="129"/>
      <c r="CKA1" s="129"/>
      <c r="CKB1" s="129"/>
      <c r="CKC1" s="129"/>
      <c r="CKD1" s="129"/>
      <c r="CKE1" s="129"/>
      <c r="CKF1" s="129"/>
      <c r="CKG1" s="129"/>
      <c r="CKH1" s="129"/>
      <c r="CKI1" s="129"/>
      <c r="CKJ1" s="129"/>
      <c r="CKK1" s="129"/>
      <c r="CKL1" s="129"/>
      <c r="CKM1" s="129"/>
      <c r="CKN1" s="129"/>
      <c r="CKO1" s="129"/>
      <c r="CKP1" s="129"/>
      <c r="CKQ1" s="129"/>
      <c r="CKR1" s="129"/>
      <c r="CKS1" s="129"/>
      <c r="CKT1" s="129"/>
      <c r="CKU1" s="129"/>
      <c r="CKV1" s="129"/>
      <c r="CKW1" s="129"/>
      <c r="CKX1" s="129"/>
      <c r="CKY1" s="129"/>
      <c r="CKZ1" s="129"/>
      <c r="CLA1" s="129"/>
      <c r="CLB1" s="129"/>
      <c r="CLC1" s="129"/>
      <c r="CLD1" s="129"/>
      <c r="CLE1" s="129"/>
      <c r="CLF1" s="129"/>
      <c r="CLG1" s="129"/>
      <c r="CLH1" s="129"/>
      <c r="CLI1" s="129"/>
      <c r="CLJ1" s="129"/>
      <c r="CLK1" s="129"/>
      <c r="CLL1" s="129"/>
      <c r="CLM1" s="129"/>
      <c r="CLN1" s="129"/>
      <c r="CLO1" s="129"/>
      <c r="CLP1" s="129"/>
      <c r="CLQ1" s="129"/>
      <c r="CLR1" s="129"/>
      <c r="CLS1" s="129"/>
      <c r="CLT1" s="129"/>
      <c r="CLU1" s="129"/>
      <c r="CLV1" s="129"/>
      <c r="CLW1" s="129"/>
      <c r="CLX1" s="129"/>
      <c r="CLY1" s="129"/>
      <c r="CLZ1" s="129"/>
      <c r="CMA1" s="129"/>
      <c r="CMB1" s="129"/>
      <c r="CMC1" s="129"/>
      <c r="CMD1" s="129"/>
      <c r="CME1" s="129"/>
      <c r="CMF1" s="129"/>
      <c r="CMG1" s="129"/>
      <c r="CMH1" s="129"/>
      <c r="CMI1" s="129"/>
      <c r="CMJ1" s="129"/>
      <c r="CMK1" s="129"/>
      <c r="CML1" s="129"/>
      <c r="CMM1" s="129"/>
      <c r="CMN1" s="129"/>
      <c r="CMO1" s="129"/>
      <c r="CMP1" s="129"/>
      <c r="CMQ1" s="129"/>
      <c r="CMR1" s="129"/>
      <c r="CMS1" s="129"/>
      <c r="CMT1" s="129"/>
      <c r="CMU1" s="129"/>
      <c r="CMV1" s="129"/>
      <c r="CMW1" s="129"/>
      <c r="CMX1" s="129"/>
      <c r="CMY1" s="129"/>
      <c r="CMZ1" s="129"/>
      <c r="CNA1" s="129"/>
      <c r="CNB1" s="129"/>
      <c r="CNC1" s="129"/>
      <c r="CND1" s="129"/>
      <c r="CNE1" s="129"/>
      <c r="CNF1" s="129"/>
      <c r="CNG1" s="129"/>
      <c r="CNH1" s="129"/>
      <c r="CNI1" s="129"/>
      <c r="CNJ1" s="129"/>
      <c r="CNK1" s="129"/>
      <c r="CNL1" s="129"/>
      <c r="CNM1" s="129"/>
      <c r="CNN1" s="129"/>
      <c r="CNO1" s="129"/>
      <c r="CNP1" s="129"/>
      <c r="CNQ1" s="129"/>
      <c r="CNR1" s="129"/>
      <c r="CNS1" s="129"/>
      <c r="CNT1" s="129"/>
      <c r="CNU1" s="129"/>
      <c r="CNV1" s="129"/>
      <c r="CNW1" s="129"/>
      <c r="CNX1" s="129"/>
      <c r="CNY1" s="129"/>
      <c r="CNZ1" s="129"/>
      <c r="COA1" s="129"/>
      <c r="COB1" s="129"/>
      <c r="COC1" s="129"/>
      <c r="COD1" s="129"/>
      <c r="COE1" s="129"/>
      <c r="COF1" s="129"/>
      <c r="COG1" s="129"/>
      <c r="COH1" s="129"/>
      <c r="COI1" s="129"/>
      <c r="COJ1" s="129"/>
      <c r="COK1" s="129"/>
      <c r="COL1" s="129"/>
      <c r="COM1" s="129"/>
      <c r="CON1" s="129"/>
      <c r="COO1" s="129"/>
      <c r="COP1" s="129"/>
      <c r="COQ1" s="129"/>
      <c r="COR1" s="129"/>
      <c r="COS1" s="129"/>
      <c r="COT1" s="129"/>
      <c r="COU1" s="129"/>
      <c r="COV1" s="129"/>
      <c r="COW1" s="129"/>
      <c r="COX1" s="129"/>
      <c r="COY1" s="129"/>
      <c r="COZ1" s="129"/>
      <c r="CPA1" s="129"/>
      <c r="CPB1" s="129"/>
      <c r="CPC1" s="129"/>
      <c r="CPD1" s="129"/>
      <c r="CPE1" s="129"/>
      <c r="CPF1" s="129"/>
      <c r="CPG1" s="129"/>
      <c r="CPH1" s="129"/>
      <c r="CPI1" s="129"/>
      <c r="CPJ1" s="129"/>
      <c r="CPK1" s="129"/>
      <c r="CPL1" s="129"/>
      <c r="CPM1" s="129"/>
      <c r="CPN1" s="129"/>
      <c r="CPO1" s="129"/>
      <c r="CPP1" s="129"/>
      <c r="CPQ1" s="129"/>
      <c r="CPR1" s="129"/>
      <c r="CPS1" s="129"/>
      <c r="CPT1" s="129"/>
      <c r="CPU1" s="129"/>
      <c r="CPV1" s="129"/>
      <c r="CPW1" s="129"/>
      <c r="CPX1" s="129"/>
      <c r="CPY1" s="129"/>
      <c r="CPZ1" s="129"/>
      <c r="CQA1" s="129"/>
      <c r="CQB1" s="129"/>
      <c r="CQC1" s="129"/>
      <c r="CQD1" s="129"/>
      <c r="CQE1" s="129"/>
      <c r="CQF1" s="129"/>
      <c r="CQG1" s="129"/>
      <c r="CQH1" s="129"/>
      <c r="CQI1" s="129"/>
      <c r="CQJ1" s="129"/>
      <c r="CQK1" s="129"/>
      <c r="CQL1" s="129"/>
      <c r="CQM1" s="129"/>
      <c r="CQN1" s="129"/>
      <c r="CQO1" s="129"/>
      <c r="CQP1" s="129"/>
      <c r="CQQ1" s="129"/>
      <c r="CQR1" s="129"/>
      <c r="CQS1" s="129"/>
      <c r="CQT1" s="129"/>
      <c r="CQU1" s="129"/>
      <c r="CQV1" s="129"/>
      <c r="CQW1" s="129"/>
      <c r="CQX1" s="129"/>
      <c r="CQY1" s="129"/>
      <c r="CQZ1" s="129"/>
      <c r="CRA1" s="129"/>
      <c r="CRB1" s="129"/>
      <c r="CRC1" s="129"/>
      <c r="CRD1" s="129"/>
      <c r="CRE1" s="129"/>
      <c r="CRF1" s="129"/>
      <c r="CRG1" s="129"/>
      <c r="CRH1" s="129"/>
      <c r="CRI1" s="129"/>
      <c r="CRJ1" s="129"/>
      <c r="CRK1" s="129"/>
      <c r="CRL1" s="129"/>
      <c r="CRM1" s="129"/>
      <c r="CRN1" s="129"/>
      <c r="CRO1" s="129"/>
      <c r="CRP1" s="129"/>
      <c r="CRQ1" s="129"/>
      <c r="CRR1" s="129"/>
      <c r="CRS1" s="129"/>
      <c r="CRT1" s="129"/>
      <c r="CRU1" s="129"/>
      <c r="CRV1" s="129"/>
      <c r="CRW1" s="129"/>
      <c r="CRX1" s="129"/>
      <c r="CRY1" s="129"/>
      <c r="CRZ1" s="129"/>
      <c r="CSA1" s="129"/>
      <c r="CSB1" s="129"/>
      <c r="CSC1" s="129"/>
      <c r="CSD1" s="129"/>
      <c r="CSE1" s="129"/>
      <c r="CSF1" s="129"/>
      <c r="CSG1" s="129"/>
      <c r="CSH1" s="129"/>
      <c r="CSI1" s="129"/>
      <c r="CSJ1" s="129"/>
      <c r="CSK1" s="129"/>
      <c r="CSL1" s="129"/>
      <c r="CSM1" s="129"/>
      <c r="CSN1" s="129"/>
      <c r="CSO1" s="129"/>
      <c r="CSP1" s="129"/>
      <c r="CSQ1" s="129"/>
      <c r="CSR1" s="129"/>
      <c r="CSS1" s="129"/>
      <c r="CST1" s="129"/>
      <c r="CSU1" s="129"/>
      <c r="CSV1" s="129"/>
      <c r="CSW1" s="129"/>
      <c r="CSX1" s="129"/>
      <c r="CSY1" s="129"/>
      <c r="CSZ1" s="129"/>
      <c r="CTA1" s="129"/>
      <c r="CTB1" s="129"/>
      <c r="CTC1" s="129"/>
      <c r="CTD1" s="129"/>
      <c r="CTE1" s="129"/>
      <c r="CTF1" s="129"/>
      <c r="CTG1" s="129"/>
      <c r="CTH1" s="129"/>
      <c r="CTI1" s="129"/>
      <c r="CTJ1" s="129"/>
      <c r="CTK1" s="129"/>
      <c r="CTL1" s="129"/>
      <c r="CTM1" s="129"/>
      <c r="CTN1" s="129"/>
      <c r="CTO1" s="129"/>
      <c r="CTP1" s="129"/>
      <c r="CTQ1" s="129"/>
      <c r="CTR1" s="129"/>
      <c r="CTS1" s="129"/>
      <c r="CTT1" s="129"/>
      <c r="CTU1" s="129"/>
      <c r="CTV1" s="129"/>
      <c r="CTW1" s="129"/>
      <c r="CTX1" s="129"/>
      <c r="CTY1" s="129"/>
      <c r="CTZ1" s="129"/>
      <c r="CUA1" s="129"/>
      <c r="CUB1" s="129"/>
      <c r="CUC1" s="129"/>
      <c r="CUD1" s="129"/>
      <c r="CUE1" s="129"/>
      <c r="CUF1" s="129"/>
      <c r="CUG1" s="129"/>
      <c r="CUH1" s="129"/>
      <c r="CUI1" s="129"/>
      <c r="CUJ1" s="129"/>
      <c r="CUK1" s="129"/>
      <c r="CUL1" s="129"/>
      <c r="CUM1" s="129"/>
      <c r="CUN1" s="129"/>
      <c r="CUO1" s="129"/>
      <c r="CUP1" s="129"/>
      <c r="CUQ1" s="129"/>
      <c r="CUR1" s="129"/>
      <c r="CUS1" s="129"/>
      <c r="CUT1" s="129"/>
      <c r="CUU1" s="129"/>
      <c r="CUV1" s="129"/>
      <c r="CUW1" s="129"/>
      <c r="CUX1" s="129"/>
      <c r="CUY1" s="129"/>
      <c r="CUZ1" s="129"/>
      <c r="CVA1" s="129"/>
      <c r="CVB1" s="129"/>
      <c r="CVC1" s="129"/>
      <c r="CVD1" s="129"/>
      <c r="CVE1" s="129"/>
      <c r="CVF1" s="129"/>
      <c r="CVG1" s="129"/>
      <c r="CVH1" s="129"/>
      <c r="CVI1" s="129"/>
      <c r="CVJ1" s="129"/>
      <c r="CVK1" s="129"/>
      <c r="CVL1" s="129"/>
      <c r="CVM1" s="129"/>
      <c r="CVN1" s="129"/>
      <c r="CVO1" s="129"/>
      <c r="CVP1" s="129"/>
      <c r="CVQ1" s="129"/>
      <c r="CVR1" s="129"/>
      <c r="CVS1" s="129"/>
      <c r="CVT1" s="129"/>
      <c r="CVU1" s="129"/>
      <c r="CVV1" s="129"/>
      <c r="CVW1" s="129"/>
      <c r="CVX1" s="129"/>
      <c r="CVY1" s="129"/>
      <c r="CVZ1" s="129"/>
      <c r="CWA1" s="129"/>
      <c r="CWB1" s="129"/>
      <c r="CWC1" s="129"/>
      <c r="CWD1" s="129"/>
      <c r="CWE1" s="129"/>
      <c r="CWF1" s="129"/>
      <c r="CWG1" s="129"/>
      <c r="CWH1" s="129"/>
      <c r="CWI1" s="129"/>
      <c r="CWJ1" s="129"/>
      <c r="CWK1" s="129"/>
      <c r="CWL1" s="129"/>
      <c r="CWM1" s="129"/>
      <c r="CWN1" s="129"/>
      <c r="CWO1" s="129"/>
      <c r="CWP1" s="129"/>
      <c r="CWQ1" s="129"/>
      <c r="CWR1" s="129"/>
      <c r="CWS1" s="129"/>
      <c r="CWT1" s="129"/>
      <c r="CWU1" s="129"/>
      <c r="CWV1" s="129"/>
      <c r="CWW1" s="129"/>
      <c r="CWX1" s="129"/>
      <c r="CWY1" s="129"/>
      <c r="CWZ1" s="129"/>
      <c r="CXA1" s="129"/>
      <c r="CXB1" s="129"/>
      <c r="CXC1" s="129"/>
      <c r="CXD1" s="129"/>
      <c r="CXE1" s="129"/>
      <c r="CXF1" s="129"/>
      <c r="CXG1" s="129"/>
      <c r="CXH1" s="129"/>
      <c r="CXI1" s="129"/>
      <c r="CXJ1" s="129"/>
      <c r="CXK1" s="129"/>
      <c r="CXL1" s="129"/>
      <c r="CXM1" s="129"/>
      <c r="CXN1" s="129"/>
      <c r="CXO1" s="129"/>
      <c r="CXP1" s="129"/>
      <c r="CXQ1" s="129"/>
      <c r="CXR1" s="129"/>
      <c r="CXS1" s="129"/>
      <c r="CXT1" s="129"/>
      <c r="CXU1" s="129"/>
      <c r="CXV1" s="129"/>
      <c r="CXW1" s="129"/>
      <c r="CXX1" s="129"/>
      <c r="CXY1" s="129"/>
      <c r="CXZ1" s="129"/>
      <c r="CYA1" s="129"/>
      <c r="CYB1" s="129"/>
      <c r="CYC1" s="129"/>
      <c r="CYD1" s="129"/>
      <c r="CYE1" s="129"/>
      <c r="CYF1" s="129"/>
      <c r="CYG1" s="129"/>
      <c r="CYH1" s="129"/>
      <c r="CYI1" s="129"/>
      <c r="CYJ1" s="129"/>
      <c r="CYK1" s="129"/>
      <c r="CYL1" s="129"/>
      <c r="CYM1" s="129"/>
      <c r="CYN1" s="129"/>
      <c r="CYO1" s="129"/>
      <c r="CYP1" s="129"/>
      <c r="CYQ1" s="129"/>
      <c r="CYR1" s="129"/>
      <c r="CYS1" s="129"/>
      <c r="CYT1" s="129"/>
      <c r="CYU1" s="129"/>
      <c r="CYV1" s="129"/>
      <c r="CYW1" s="129"/>
      <c r="CYX1" s="129"/>
      <c r="CYY1" s="129"/>
      <c r="CYZ1" s="129"/>
      <c r="CZA1" s="129"/>
      <c r="CZB1" s="129"/>
      <c r="CZC1" s="129"/>
      <c r="CZD1" s="129"/>
      <c r="CZE1" s="129"/>
      <c r="CZF1" s="129"/>
      <c r="CZG1" s="129"/>
      <c r="CZH1" s="129"/>
      <c r="CZI1" s="129"/>
      <c r="CZJ1" s="129"/>
      <c r="CZK1" s="129"/>
      <c r="CZL1" s="129"/>
      <c r="CZM1" s="129"/>
      <c r="CZN1" s="129"/>
      <c r="CZO1" s="129"/>
      <c r="CZP1" s="129"/>
      <c r="CZQ1" s="129"/>
      <c r="CZR1" s="129"/>
      <c r="CZS1" s="129"/>
      <c r="CZT1" s="129"/>
      <c r="CZU1" s="129"/>
      <c r="CZV1" s="129"/>
      <c r="CZW1" s="129"/>
      <c r="CZX1" s="129"/>
      <c r="CZY1" s="129"/>
      <c r="CZZ1" s="129"/>
      <c r="DAA1" s="129"/>
      <c r="DAB1" s="129"/>
      <c r="DAC1" s="129"/>
      <c r="DAD1" s="129"/>
      <c r="DAE1" s="129"/>
      <c r="DAF1" s="129"/>
      <c r="DAG1" s="129"/>
      <c r="DAH1" s="129"/>
      <c r="DAI1" s="129"/>
      <c r="DAJ1" s="129"/>
      <c r="DAK1" s="129"/>
      <c r="DAL1" s="129"/>
      <c r="DAM1" s="129"/>
      <c r="DAN1" s="129"/>
      <c r="DAO1" s="129"/>
      <c r="DAP1" s="129"/>
      <c r="DAQ1" s="129"/>
      <c r="DAR1" s="129"/>
      <c r="DAS1" s="129"/>
      <c r="DAT1" s="129"/>
      <c r="DAU1" s="129"/>
      <c r="DAV1" s="129"/>
      <c r="DAW1" s="129"/>
      <c r="DAX1" s="129"/>
      <c r="DAY1" s="129"/>
      <c r="DAZ1" s="129"/>
      <c r="DBA1" s="129"/>
      <c r="DBB1" s="129"/>
      <c r="DBC1" s="129"/>
      <c r="DBD1" s="129"/>
      <c r="DBE1" s="129"/>
      <c r="DBF1" s="129"/>
      <c r="DBG1" s="129"/>
      <c r="DBH1" s="129"/>
      <c r="DBI1" s="129"/>
      <c r="DBJ1" s="129"/>
      <c r="DBK1" s="129"/>
      <c r="DBL1" s="129"/>
      <c r="DBM1" s="129"/>
      <c r="DBN1" s="129"/>
      <c r="DBO1" s="129"/>
      <c r="DBP1" s="129"/>
      <c r="DBQ1" s="129"/>
      <c r="DBR1" s="129"/>
      <c r="DBS1" s="129"/>
      <c r="DBT1" s="129"/>
      <c r="DBU1" s="129"/>
      <c r="DBV1" s="129"/>
      <c r="DBW1" s="129"/>
      <c r="DBX1" s="129"/>
      <c r="DBY1" s="129"/>
      <c r="DBZ1" s="129"/>
      <c r="DCA1" s="129"/>
      <c r="DCB1" s="129"/>
      <c r="DCC1" s="129"/>
      <c r="DCD1" s="129"/>
      <c r="DCE1" s="129"/>
      <c r="DCF1" s="129"/>
      <c r="DCG1" s="129"/>
      <c r="DCH1" s="129"/>
      <c r="DCI1" s="129"/>
      <c r="DCJ1" s="129"/>
      <c r="DCK1" s="129"/>
      <c r="DCL1" s="129"/>
      <c r="DCM1" s="129"/>
      <c r="DCN1" s="129"/>
      <c r="DCO1" s="129"/>
      <c r="DCP1" s="129"/>
      <c r="DCQ1" s="129"/>
      <c r="DCR1" s="129"/>
      <c r="DCS1" s="129"/>
      <c r="DCT1" s="129"/>
      <c r="DCU1" s="129"/>
      <c r="DCV1" s="129"/>
      <c r="DCW1" s="129"/>
      <c r="DCX1" s="129"/>
      <c r="DCY1" s="129"/>
      <c r="DCZ1" s="129"/>
      <c r="DDA1" s="129"/>
      <c r="DDB1" s="129"/>
      <c r="DDC1" s="129"/>
      <c r="DDD1" s="129"/>
      <c r="DDE1" s="129"/>
      <c r="DDF1" s="129"/>
      <c r="DDG1" s="129"/>
      <c r="DDH1" s="129"/>
      <c r="DDI1" s="129"/>
      <c r="DDJ1" s="129"/>
      <c r="DDK1" s="129"/>
      <c r="DDL1" s="129"/>
      <c r="DDM1" s="129"/>
      <c r="DDN1" s="129"/>
      <c r="DDO1" s="129"/>
      <c r="DDP1" s="129"/>
      <c r="DDQ1" s="129"/>
      <c r="DDR1" s="129"/>
      <c r="DDS1" s="129"/>
      <c r="DDT1" s="129"/>
      <c r="DDU1" s="129"/>
      <c r="DDV1" s="129"/>
      <c r="DDW1" s="129"/>
      <c r="DDX1" s="129"/>
      <c r="DDY1" s="129"/>
      <c r="DDZ1" s="129"/>
      <c r="DEA1" s="129"/>
      <c r="DEB1" s="129"/>
      <c r="DEC1" s="129"/>
      <c r="DED1" s="129"/>
      <c r="DEE1" s="129"/>
      <c r="DEF1" s="129"/>
      <c r="DEG1" s="129"/>
      <c r="DEH1" s="129"/>
      <c r="DEI1" s="129"/>
      <c r="DEJ1" s="129"/>
      <c r="DEK1" s="129"/>
      <c r="DEL1" s="129"/>
      <c r="DEM1" s="129"/>
      <c r="DEN1" s="129"/>
      <c r="DEO1" s="129"/>
      <c r="DEP1" s="129"/>
      <c r="DEQ1" s="129"/>
      <c r="DER1" s="129"/>
      <c r="DES1" s="129"/>
      <c r="DET1" s="129"/>
      <c r="DEU1" s="129"/>
      <c r="DEV1" s="129"/>
      <c r="DEW1" s="129"/>
      <c r="DEX1" s="129"/>
      <c r="DEY1" s="129"/>
      <c r="DEZ1" s="129"/>
      <c r="DFA1" s="129"/>
      <c r="DFB1" s="129"/>
      <c r="DFC1" s="129"/>
      <c r="DFD1" s="129"/>
      <c r="DFE1" s="129"/>
      <c r="DFF1" s="129"/>
      <c r="DFG1" s="129"/>
      <c r="DFH1" s="129"/>
      <c r="DFI1" s="129"/>
      <c r="DFJ1" s="129"/>
      <c r="DFK1" s="129"/>
      <c r="DFL1" s="129"/>
      <c r="DFM1" s="129"/>
      <c r="DFN1" s="129"/>
      <c r="DFO1" s="129"/>
      <c r="DFP1" s="129"/>
      <c r="DFQ1" s="129"/>
      <c r="DFR1" s="129"/>
      <c r="DFS1" s="129"/>
      <c r="DFT1" s="129"/>
      <c r="DFU1" s="129"/>
      <c r="DFV1" s="129"/>
      <c r="DFW1" s="129"/>
      <c r="DFX1" s="129"/>
      <c r="DFY1" s="129"/>
      <c r="DFZ1" s="129"/>
      <c r="DGA1" s="129"/>
      <c r="DGB1" s="129"/>
      <c r="DGC1" s="129"/>
      <c r="DGD1" s="129"/>
      <c r="DGE1" s="129"/>
      <c r="DGF1" s="129"/>
      <c r="DGG1" s="129"/>
      <c r="DGH1" s="129"/>
      <c r="DGI1" s="129"/>
      <c r="DGJ1" s="129"/>
      <c r="DGK1" s="129"/>
      <c r="DGL1" s="129"/>
      <c r="DGM1" s="129"/>
      <c r="DGN1" s="129"/>
      <c r="DGO1" s="129"/>
      <c r="DGP1" s="129"/>
      <c r="DGQ1" s="129"/>
      <c r="DGR1" s="129"/>
      <c r="DGS1" s="129"/>
      <c r="DGT1" s="129"/>
      <c r="DGU1" s="129"/>
      <c r="DGV1" s="129"/>
      <c r="DGW1" s="129"/>
      <c r="DGX1" s="129"/>
      <c r="DGY1" s="129"/>
      <c r="DGZ1" s="129"/>
      <c r="DHA1" s="129"/>
      <c r="DHB1" s="129"/>
      <c r="DHC1" s="129"/>
      <c r="DHD1" s="129"/>
      <c r="DHE1" s="129"/>
      <c r="DHF1" s="129"/>
      <c r="DHG1" s="129"/>
      <c r="DHH1" s="129"/>
      <c r="DHI1" s="129"/>
      <c r="DHJ1" s="129"/>
      <c r="DHK1" s="129"/>
      <c r="DHL1" s="129"/>
      <c r="DHM1" s="129"/>
      <c r="DHN1" s="129"/>
      <c r="DHO1" s="129"/>
      <c r="DHP1" s="129"/>
      <c r="DHQ1" s="129"/>
      <c r="DHR1" s="129"/>
      <c r="DHS1" s="129"/>
      <c r="DHT1" s="129"/>
      <c r="DHU1" s="129"/>
      <c r="DHV1" s="129"/>
      <c r="DHW1" s="129"/>
      <c r="DHX1" s="129"/>
      <c r="DHY1" s="129"/>
      <c r="DHZ1" s="129"/>
      <c r="DIA1" s="129"/>
      <c r="DIB1" s="129"/>
      <c r="DIC1" s="129"/>
      <c r="DID1" s="129"/>
      <c r="DIE1" s="129"/>
      <c r="DIF1" s="129"/>
      <c r="DIG1" s="129"/>
      <c r="DIH1" s="129"/>
      <c r="DII1" s="129"/>
      <c r="DIJ1" s="129"/>
      <c r="DIK1" s="129"/>
      <c r="DIL1" s="129"/>
      <c r="DIM1" s="129"/>
      <c r="DIN1" s="129"/>
      <c r="DIO1" s="129"/>
      <c r="DIP1" s="129"/>
      <c r="DIQ1" s="129"/>
      <c r="DIR1" s="129"/>
      <c r="DIS1" s="129"/>
      <c r="DIT1" s="129"/>
      <c r="DIU1" s="129"/>
      <c r="DIV1" s="129"/>
      <c r="DIW1" s="129"/>
      <c r="DIX1" s="129"/>
      <c r="DIY1" s="129"/>
      <c r="DIZ1" s="129"/>
      <c r="DJA1" s="129"/>
      <c r="DJB1" s="129"/>
      <c r="DJC1" s="129"/>
      <c r="DJD1" s="129"/>
      <c r="DJE1" s="129"/>
      <c r="DJF1" s="129"/>
      <c r="DJG1" s="129"/>
      <c r="DJH1" s="129"/>
      <c r="DJI1" s="129"/>
      <c r="DJJ1" s="129"/>
      <c r="DJK1" s="129"/>
      <c r="DJL1" s="129"/>
      <c r="DJM1" s="129"/>
      <c r="DJN1" s="129"/>
      <c r="DJO1" s="129"/>
      <c r="DJP1" s="129"/>
      <c r="DJQ1" s="129"/>
      <c r="DJR1" s="129"/>
      <c r="DJS1" s="129"/>
      <c r="DJT1" s="129"/>
      <c r="DJU1" s="129"/>
      <c r="DJV1" s="129"/>
      <c r="DJW1" s="129"/>
      <c r="DJX1" s="129"/>
      <c r="DJY1" s="129"/>
      <c r="DJZ1" s="129"/>
      <c r="DKA1" s="129"/>
      <c r="DKB1" s="129"/>
      <c r="DKC1" s="129"/>
      <c r="DKD1" s="129"/>
      <c r="DKE1" s="129"/>
      <c r="DKF1" s="129"/>
      <c r="DKG1" s="129"/>
      <c r="DKH1" s="129"/>
      <c r="DKI1" s="129"/>
      <c r="DKJ1" s="129"/>
      <c r="DKK1" s="129"/>
      <c r="DKL1" s="129"/>
      <c r="DKM1" s="129"/>
      <c r="DKN1" s="129"/>
      <c r="DKO1" s="129"/>
      <c r="DKP1" s="129"/>
      <c r="DKQ1" s="129"/>
      <c r="DKR1" s="129"/>
      <c r="DKS1" s="129"/>
      <c r="DKT1" s="129"/>
      <c r="DKU1" s="129"/>
      <c r="DKV1" s="129"/>
      <c r="DKW1" s="129"/>
      <c r="DKX1" s="129"/>
      <c r="DKY1" s="129"/>
      <c r="DKZ1" s="129"/>
      <c r="DLA1" s="129"/>
      <c r="DLB1" s="129"/>
      <c r="DLC1" s="129"/>
      <c r="DLD1" s="129"/>
      <c r="DLE1" s="129"/>
      <c r="DLF1" s="129"/>
      <c r="DLG1" s="129"/>
      <c r="DLH1" s="129"/>
      <c r="DLI1" s="129"/>
      <c r="DLJ1" s="129"/>
      <c r="DLK1" s="129"/>
      <c r="DLL1" s="129"/>
      <c r="DLM1" s="129"/>
      <c r="DLN1" s="129"/>
      <c r="DLO1" s="129"/>
      <c r="DLP1" s="129"/>
      <c r="DLQ1" s="129"/>
      <c r="DLR1" s="129"/>
      <c r="DLS1" s="129"/>
      <c r="DLT1" s="129"/>
      <c r="DLU1" s="129"/>
      <c r="DLV1" s="129"/>
      <c r="DLW1" s="129"/>
      <c r="DLX1" s="129"/>
      <c r="DLY1" s="129"/>
      <c r="DLZ1" s="129"/>
      <c r="DMA1" s="129"/>
      <c r="DMB1" s="129"/>
      <c r="DMC1" s="129"/>
      <c r="DMD1" s="129"/>
      <c r="DME1" s="129"/>
      <c r="DMF1" s="129"/>
      <c r="DMG1" s="129"/>
      <c r="DMH1" s="129"/>
      <c r="DMI1" s="129"/>
      <c r="DMJ1" s="129"/>
      <c r="DMK1" s="129"/>
      <c r="DML1" s="129"/>
      <c r="DMM1" s="129"/>
      <c r="DMN1" s="129"/>
      <c r="DMO1" s="129"/>
      <c r="DMP1" s="129"/>
      <c r="DMQ1" s="129"/>
      <c r="DMR1" s="129"/>
      <c r="DMS1" s="129"/>
      <c r="DMT1" s="129"/>
      <c r="DMU1" s="129"/>
      <c r="DMV1" s="129"/>
      <c r="DMW1" s="129"/>
      <c r="DMX1" s="129"/>
      <c r="DMY1" s="129"/>
      <c r="DMZ1" s="129"/>
      <c r="DNA1" s="129"/>
      <c r="DNB1" s="129"/>
      <c r="DNC1" s="129"/>
      <c r="DND1" s="129"/>
      <c r="DNE1" s="129"/>
      <c r="DNF1" s="129"/>
      <c r="DNG1" s="129"/>
      <c r="DNH1" s="129"/>
      <c r="DNI1" s="129"/>
      <c r="DNJ1" s="129"/>
      <c r="DNK1" s="129"/>
      <c r="DNL1" s="129"/>
      <c r="DNM1" s="129"/>
      <c r="DNN1" s="129"/>
      <c r="DNO1" s="129"/>
      <c r="DNP1" s="129"/>
      <c r="DNQ1" s="129"/>
      <c r="DNR1" s="129"/>
      <c r="DNS1" s="129"/>
      <c r="DNT1" s="129"/>
      <c r="DNU1" s="129"/>
      <c r="DNV1" s="129"/>
      <c r="DNW1" s="129"/>
      <c r="DNX1" s="129"/>
      <c r="DNY1" s="129"/>
      <c r="DNZ1" s="129"/>
      <c r="DOA1" s="129"/>
      <c r="DOB1" s="129"/>
      <c r="DOC1" s="129"/>
      <c r="DOD1" s="129"/>
      <c r="DOE1" s="129"/>
      <c r="DOF1" s="129"/>
      <c r="DOG1" s="129"/>
      <c r="DOH1" s="129"/>
      <c r="DOI1" s="129"/>
      <c r="DOJ1" s="129"/>
      <c r="DOK1" s="129"/>
      <c r="DOL1" s="129"/>
      <c r="DOM1" s="129"/>
      <c r="DON1" s="129"/>
      <c r="DOO1" s="129"/>
      <c r="DOP1" s="129"/>
      <c r="DOQ1" s="129"/>
      <c r="DOR1" s="129"/>
      <c r="DOS1" s="129"/>
      <c r="DOT1" s="129"/>
      <c r="DOU1" s="129"/>
      <c r="DOV1" s="129"/>
      <c r="DOW1" s="129"/>
      <c r="DOX1" s="129"/>
      <c r="DOY1" s="129"/>
      <c r="DOZ1" s="129"/>
      <c r="DPA1" s="129"/>
      <c r="DPB1" s="129"/>
      <c r="DPC1" s="129"/>
      <c r="DPD1" s="129"/>
      <c r="DPE1" s="129"/>
      <c r="DPF1" s="129"/>
      <c r="DPG1" s="129"/>
      <c r="DPH1" s="129"/>
      <c r="DPI1" s="129"/>
      <c r="DPJ1" s="129"/>
      <c r="DPK1" s="129"/>
      <c r="DPL1" s="129"/>
      <c r="DPM1" s="129"/>
      <c r="DPN1" s="129"/>
      <c r="DPO1" s="129"/>
      <c r="DPP1" s="129"/>
      <c r="DPQ1" s="129"/>
      <c r="DPR1" s="129"/>
      <c r="DPS1" s="129"/>
      <c r="DPT1" s="129"/>
      <c r="DPU1" s="129"/>
      <c r="DPV1" s="129"/>
      <c r="DPW1" s="129"/>
      <c r="DPX1" s="129"/>
      <c r="DPY1" s="129"/>
      <c r="DPZ1" s="129"/>
      <c r="DQA1" s="129"/>
      <c r="DQB1" s="129"/>
      <c r="DQC1" s="129"/>
      <c r="DQD1" s="129"/>
      <c r="DQE1" s="129"/>
      <c r="DQF1" s="129"/>
      <c r="DQG1" s="129"/>
      <c r="DQH1" s="129"/>
      <c r="DQI1" s="129"/>
      <c r="DQJ1" s="129"/>
      <c r="DQK1" s="129"/>
      <c r="DQL1" s="129"/>
      <c r="DQM1" s="129"/>
      <c r="DQN1" s="129"/>
      <c r="DQO1" s="129"/>
      <c r="DQP1" s="129"/>
      <c r="DQQ1" s="129"/>
      <c r="DQR1" s="129"/>
      <c r="DQS1" s="129"/>
      <c r="DQT1" s="129"/>
      <c r="DQU1" s="129"/>
      <c r="DQV1" s="129"/>
      <c r="DQW1" s="129"/>
      <c r="DQX1" s="129"/>
      <c r="DQY1" s="129"/>
      <c r="DQZ1" s="129"/>
      <c r="DRA1" s="129"/>
      <c r="DRB1" s="129"/>
      <c r="DRC1" s="129"/>
      <c r="DRD1" s="129"/>
      <c r="DRE1" s="129"/>
      <c r="DRF1" s="129"/>
      <c r="DRG1" s="129"/>
      <c r="DRH1" s="129"/>
      <c r="DRI1" s="129"/>
      <c r="DRJ1" s="129"/>
      <c r="DRK1" s="129"/>
      <c r="DRL1" s="129"/>
      <c r="DRM1" s="129"/>
      <c r="DRN1" s="129"/>
      <c r="DRO1" s="129"/>
      <c r="DRP1" s="129"/>
      <c r="DRQ1" s="129"/>
      <c r="DRR1" s="129"/>
      <c r="DRS1" s="129"/>
      <c r="DRT1" s="129"/>
      <c r="DRU1" s="129"/>
      <c r="DRV1" s="129"/>
      <c r="DRW1" s="129"/>
      <c r="DRX1" s="129"/>
      <c r="DRY1" s="129"/>
      <c r="DRZ1" s="129"/>
      <c r="DSA1" s="129"/>
      <c r="DSB1" s="129"/>
      <c r="DSC1" s="129"/>
      <c r="DSD1" s="129"/>
      <c r="DSE1" s="129"/>
      <c r="DSF1" s="129"/>
      <c r="DSG1" s="129"/>
      <c r="DSH1" s="129"/>
      <c r="DSI1" s="129"/>
      <c r="DSJ1" s="129"/>
      <c r="DSK1" s="129"/>
      <c r="DSL1" s="129"/>
      <c r="DSM1" s="129"/>
      <c r="DSN1" s="129"/>
      <c r="DSO1" s="129"/>
      <c r="DSP1" s="129"/>
      <c r="DSQ1" s="129"/>
      <c r="DSR1" s="129"/>
      <c r="DSS1" s="129"/>
      <c r="DST1" s="129"/>
      <c r="DSU1" s="129"/>
      <c r="DSV1" s="129"/>
      <c r="DSW1" s="129"/>
      <c r="DSX1" s="129"/>
      <c r="DSY1" s="129"/>
      <c r="DSZ1" s="129"/>
      <c r="DTA1" s="129"/>
      <c r="DTB1" s="129"/>
      <c r="DTC1" s="129"/>
      <c r="DTD1" s="129"/>
      <c r="DTE1" s="129"/>
      <c r="DTF1" s="129"/>
      <c r="DTG1" s="129"/>
      <c r="DTH1" s="129"/>
      <c r="DTI1" s="129"/>
      <c r="DTJ1" s="129"/>
      <c r="DTK1" s="129"/>
      <c r="DTL1" s="129"/>
      <c r="DTM1" s="129"/>
      <c r="DTN1" s="129"/>
      <c r="DTO1" s="129"/>
      <c r="DTP1" s="129"/>
      <c r="DTQ1" s="129"/>
      <c r="DTR1" s="129"/>
      <c r="DTS1" s="129"/>
      <c r="DTT1" s="129"/>
      <c r="DTU1" s="129"/>
      <c r="DTV1" s="129"/>
      <c r="DTW1" s="129"/>
      <c r="DTX1" s="129"/>
      <c r="DTY1" s="129"/>
      <c r="DTZ1" s="129"/>
      <c r="DUA1" s="129"/>
      <c r="DUB1" s="129"/>
      <c r="DUC1" s="129"/>
      <c r="DUD1" s="129"/>
      <c r="DUE1" s="129"/>
      <c r="DUF1" s="129"/>
      <c r="DUG1" s="129"/>
      <c r="DUH1" s="129"/>
      <c r="DUI1" s="129"/>
      <c r="DUJ1" s="129"/>
      <c r="DUK1" s="129"/>
      <c r="DUL1" s="129"/>
      <c r="DUM1" s="129"/>
      <c r="DUN1" s="129"/>
      <c r="DUO1" s="129"/>
      <c r="DUP1" s="129"/>
      <c r="DUQ1" s="129"/>
      <c r="DUR1" s="129"/>
      <c r="DUS1" s="129"/>
      <c r="DUT1" s="129"/>
      <c r="DUU1" s="129"/>
      <c r="DUV1" s="129"/>
      <c r="DUW1" s="129"/>
      <c r="DUX1" s="129"/>
      <c r="DUY1" s="129"/>
      <c r="DUZ1" s="129"/>
      <c r="DVA1" s="129"/>
      <c r="DVB1" s="129"/>
      <c r="DVC1" s="129"/>
      <c r="DVD1" s="129"/>
      <c r="DVE1" s="129"/>
      <c r="DVF1" s="129"/>
      <c r="DVG1" s="129"/>
      <c r="DVH1" s="129"/>
      <c r="DVI1" s="129"/>
      <c r="DVJ1" s="129"/>
      <c r="DVK1" s="129"/>
      <c r="DVL1" s="129"/>
      <c r="DVM1" s="129"/>
      <c r="DVN1" s="129"/>
      <c r="DVO1" s="129"/>
      <c r="DVP1" s="129"/>
      <c r="DVQ1" s="129"/>
      <c r="DVR1" s="129"/>
      <c r="DVS1" s="129"/>
      <c r="DVT1" s="129"/>
      <c r="DVU1" s="129"/>
      <c r="DVV1" s="129"/>
      <c r="DVW1" s="129"/>
      <c r="DVX1" s="129"/>
      <c r="DVY1" s="129"/>
      <c r="DVZ1" s="129"/>
      <c r="DWA1" s="129"/>
      <c r="DWB1" s="129"/>
      <c r="DWC1" s="129"/>
      <c r="DWD1" s="129"/>
      <c r="DWE1" s="129"/>
      <c r="DWF1" s="129"/>
      <c r="DWG1" s="129"/>
      <c r="DWH1" s="129"/>
      <c r="DWI1" s="129"/>
      <c r="DWJ1" s="129"/>
      <c r="DWK1" s="129"/>
      <c r="DWL1" s="129"/>
      <c r="DWM1" s="129"/>
      <c r="DWN1" s="129"/>
      <c r="DWO1" s="129"/>
      <c r="DWP1" s="129"/>
      <c r="DWQ1" s="129"/>
      <c r="DWR1" s="129"/>
      <c r="DWS1" s="129"/>
      <c r="DWT1" s="129"/>
      <c r="DWU1" s="129"/>
      <c r="DWV1" s="129"/>
      <c r="DWW1" s="129"/>
      <c r="DWX1" s="129"/>
      <c r="DWY1" s="129"/>
      <c r="DWZ1" s="129"/>
      <c r="DXA1" s="129"/>
      <c r="DXB1" s="129"/>
      <c r="DXC1" s="129"/>
      <c r="DXD1" s="129"/>
      <c r="DXE1" s="129"/>
      <c r="DXF1" s="129"/>
      <c r="DXG1" s="129"/>
      <c r="DXH1" s="129"/>
      <c r="DXI1" s="129"/>
      <c r="DXJ1" s="129"/>
      <c r="DXK1" s="129"/>
      <c r="DXL1" s="129"/>
      <c r="DXM1" s="129"/>
      <c r="DXN1" s="129"/>
      <c r="DXO1" s="129"/>
      <c r="DXP1" s="129"/>
      <c r="DXQ1" s="129"/>
      <c r="DXR1" s="129"/>
      <c r="DXS1" s="129"/>
      <c r="DXT1" s="129"/>
      <c r="DXU1" s="129"/>
      <c r="DXV1" s="129"/>
      <c r="DXW1" s="129"/>
      <c r="DXX1" s="129"/>
      <c r="DXY1" s="129"/>
      <c r="DXZ1" s="129"/>
      <c r="DYA1" s="129"/>
      <c r="DYB1" s="129"/>
      <c r="DYC1" s="129"/>
      <c r="DYD1" s="129"/>
      <c r="DYE1" s="129"/>
      <c r="DYF1" s="129"/>
      <c r="DYG1" s="129"/>
      <c r="DYH1" s="129"/>
      <c r="DYI1" s="129"/>
      <c r="DYJ1" s="129"/>
      <c r="DYK1" s="129"/>
      <c r="DYL1" s="129"/>
      <c r="DYM1" s="129"/>
      <c r="DYN1" s="129"/>
      <c r="DYO1" s="129"/>
      <c r="DYP1" s="129"/>
      <c r="DYQ1" s="129"/>
      <c r="DYR1" s="129"/>
      <c r="DYS1" s="129"/>
      <c r="DYT1" s="129"/>
      <c r="DYU1" s="129"/>
      <c r="DYV1" s="129"/>
      <c r="DYW1" s="129"/>
      <c r="DYX1" s="129"/>
      <c r="DYY1" s="129"/>
      <c r="DYZ1" s="129"/>
      <c r="DZA1" s="129"/>
      <c r="DZB1" s="129"/>
      <c r="DZC1" s="129"/>
      <c r="DZD1" s="129"/>
      <c r="DZE1" s="129"/>
      <c r="DZF1" s="129"/>
      <c r="DZG1" s="129"/>
      <c r="DZH1" s="129"/>
      <c r="DZI1" s="129"/>
      <c r="DZJ1" s="129"/>
      <c r="DZK1" s="129"/>
      <c r="DZL1" s="129"/>
      <c r="DZM1" s="129"/>
      <c r="DZN1" s="129"/>
      <c r="DZO1" s="129"/>
      <c r="DZP1" s="129"/>
      <c r="DZQ1" s="129"/>
      <c r="DZR1" s="129"/>
      <c r="DZS1" s="129"/>
      <c r="DZT1" s="129"/>
      <c r="DZU1" s="129"/>
      <c r="DZV1" s="129"/>
      <c r="DZW1" s="129"/>
      <c r="DZX1" s="129"/>
      <c r="DZY1" s="129"/>
      <c r="DZZ1" s="129"/>
      <c r="EAA1" s="129"/>
      <c r="EAB1" s="129"/>
      <c r="EAC1" s="129"/>
      <c r="EAD1" s="129"/>
      <c r="EAE1" s="129"/>
      <c r="EAF1" s="129"/>
      <c r="EAG1" s="129"/>
      <c r="EAH1" s="129"/>
      <c r="EAI1" s="129"/>
      <c r="EAJ1" s="129"/>
      <c r="EAK1" s="129"/>
      <c r="EAL1" s="129"/>
      <c r="EAM1" s="129"/>
      <c r="EAN1" s="129"/>
      <c r="EAO1" s="129"/>
      <c r="EAP1" s="129"/>
      <c r="EAQ1" s="129"/>
      <c r="EAR1" s="129"/>
      <c r="EAS1" s="129"/>
      <c r="EAT1" s="129"/>
      <c r="EAU1" s="129"/>
      <c r="EAV1" s="129"/>
      <c r="EAW1" s="129"/>
      <c r="EAX1" s="129"/>
      <c r="EAY1" s="129"/>
      <c r="EAZ1" s="129"/>
      <c r="EBA1" s="129"/>
      <c r="EBB1" s="129"/>
      <c r="EBC1" s="129"/>
      <c r="EBD1" s="129"/>
      <c r="EBE1" s="129"/>
      <c r="EBF1" s="129"/>
      <c r="EBG1" s="129"/>
      <c r="EBH1" s="129"/>
      <c r="EBI1" s="129"/>
      <c r="EBJ1" s="129"/>
      <c r="EBK1" s="129"/>
      <c r="EBL1" s="129"/>
      <c r="EBM1" s="129"/>
      <c r="EBN1" s="129"/>
      <c r="EBO1" s="129"/>
      <c r="EBP1" s="129"/>
      <c r="EBQ1" s="129"/>
      <c r="EBR1" s="129"/>
      <c r="EBS1" s="129"/>
      <c r="EBT1" s="129"/>
      <c r="EBU1" s="129"/>
      <c r="EBV1" s="129"/>
      <c r="EBW1" s="129"/>
      <c r="EBX1" s="129"/>
      <c r="EBY1" s="129"/>
      <c r="EBZ1" s="129"/>
      <c r="ECA1" s="129"/>
      <c r="ECB1" s="129"/>
      <c r="ECC1" s="129"/>
      <c r="ECD1" s="129"/>
      <c r="ECE1" s="129"/>
      <c r="ECF1" s="129"/>
      <c r="ECG1" s="129"/>
      <c r="ECH1" s="129"/>
      <c r="ECI1" s="129"/>
      <c r="ECJ1" s="129"/>
      <c r="ECK1" s="129"/>
      <c r="ECL1" s="129"/>
      <c r="ECM1" s="129"/>
      <c r="ECN1" s="129"/>
      <c r="ECO1" s="129"/>
      <c r="ECP1" s="129"/>
      <c r="ECQ1" s="129"/>
      <c r="ECR1" s="129"/>
      <c r="ECS1" s="129"/>
      <c r="ECT1" s="129"/>
      <c r="ECU1" s="129"/>
      <c r="ECV1" s="129"/>
      <c r="ECW1" s="129"/>
      <c r="ECX1" s="129"/>
      <c r="ECY1" s="129"/>
      <c r="ECZ1" s="129"/>
      <c r="EDA1" s="129"/>
      <c r="EDB1" s="129"/>
      <c r="EDC1" s="129"/>
      <c r="EDD1" s="129"/>
      <c r="EDE1" s="129"/>
      <c r="EDF1" s="129"/>
      <c r="EDG1" s="129"/>
      <c r="EDH1" s="129"/>
      <c r="EDI1" s="129"/>
      <c r="EDJ1" s="129"/>
      <c r="EDK1" s="129"/>
      <c r="EDL1" s="129"/>
      <c r="EDM1" s="129"/>
      <c r="EDN1" s="129"/>
      <c r="EDO1" s="129"/>
      <c r="EDP1" s="129"/>
      <c r="EDQ1" s="129"/>
      <c r="EDR1" s="129"/>
      <c r="EDS1" s="129"/>
      <c r="EDT1" s="129"/>
      <c r="EDU1" s="129"/>
      <c r="EDV1" s="129"/>
      <c r="EDW1" s="129"/>
      <c r="EDX1" s="129"/>
      <c r="EDY1" s="129"/>
      <c r="EDZ1" s="129"/>
      <c r="EEA1" s="129"/>
      <c r="EEB1" s="129"/>
      <c r="EEC1" s="129"/>
      <c r="EED1" s="129"/>
      <c r="EEE1" s="129"/>
      <c r="EEF1" s="129"/>
      <c r="EEG1" s="129"/>
      <c r="EEH1" s="129"/>
      <c r="EEI1" s="129"/>
      <c r="EEJ1" s="129"/>
      <c r="EEK1" s="129"/>
      <c r="EEL1" s="129"/>
      <c r="EEM1" s="129"/>
      <c r="EEN1" s="129"/>
      <c r="EEO1" s="129"/>
      <c r="EEP1" s="129"/>
      <c r="EEQ1" s="129"/>
      <c r="EER1" s="129"/>
      <c r="EES1" s="129"/>
      <c r="EET1" s="129"/>
      <c r="EEU1" s="129"/>
      <c r="EEV1" s="129"/>
      <c r="EEW1" s="129"/>
      <c r="EEX1" s="129"/>
      <c r="EEY1" s="129"/>
      <c r="EEZ1" s="129"/>
      <c r="EFA1" s="129"/>
      <c r="EFB1" s="129"/>
      <c r="EFC1" s="129"/>
      <c r="EFD1" s="129"/>
      <c r="EFE1" s="129"/>
      <c r="EFF1" s="129"/>
      <c r="EFG1" s="129"/>
      <c r="EFH1" s="129"/>
      <c r="EFI1" s="129"/>
      <c r="EFJ1" s="129"/>
      <c r="EFK1" s="129"/>
      <c r="EFL1" s="129"/>
      <c r="EFM1" s="129"/>
      <c r="EFN1" s="129"/>
      <c r="EFO1" s="129"/>
      <c r="EFP1" s="129"/>
      <c r="EFQ1" s="129"/>
      <c r="EFR1" s="129"/>
      <c r="EFS1" s="129"/>
      <c r="EFT1" s="129"/>
      <c r="EFU1" s="129"/>
      <c r="EFV1" s="129"/>
      <c r="EFW1" s="129"/>
      <c r="EFX1" s="129"/>
      <c r="EFY1" s="129"/>
      <c r="EFZ1" s="129"/>
      <c r="EGA1" s="129"/>
      <c r="EGB1" s="129"/>
      <c r="EGC1" s="129"/>
      <c r="EGD1" s="129"/>
      <c r="EGE1" s="129"/>
      <c r="EGF1" s="129"/>
      <c r="EGG1" s="129"/>
      <c r="EGH1" s="129"/>
      <c r="EGI1" s="129"/>
      <c r="EGJ1" s="129"/>
      <c r="EGK1" s="129"/>
      <c r="EGL1" s="129"/>
      <c r="EGM1" s="129"/>
      <c r="EGN1" s="129"/>
      <c r="EGO1" s="129"/>
      <c r="EGP1" s="129"/>
      <c r="EGQ1" s="129"/>
      <c r="EGR1" s="129"/>
      <c r="EGS1" s="129"/>
      <c r="EGT1" s="129"/>
      <c r="EGU1" s="129"/>
      <c r="EGV1" s="129"/>
      <c r="EGW1" s="129"/>
      <c r="EGX1" s="129"/>
      <c r="EGY1" s="129"/>
      <c r="EGZ1" s="129"/>
      <c r="EHA1" s="129"/>
      <c r="EHB1" s="129"/>
      <c r="EHC1" s="129"/>
      <c r="EHD1" s="129"/>
      <c r="EHE1" s="129"/>
      <c r="EHF1" s="129"/>
      <c r="EHG1" s="129"/>
      <c r="EHH1" s="129"/>
      <c r="EHI1" s="129"/>
      <c r="EHJ1" s="129"/>
      <c r="EHK1" s="129"/>
      <c r="EHL1" s="129"/>
      <c r="EHM1" s="129"/>
      <c r="EHN1" s="129"/>
      <c r="EHO1" s="129"/>
      <c r="EHP1" s="129"/>
      <c r="EHQ1" s="129"/>
      <c r="EHR1" s="129"/>
      <c r="EHS1" s="129"/>
      <c r="EHT1" s="129"/>
      <c r="EHU1" s="129"/>
      <c r="EHV1" s="129"/>
      <c r="EHW1" s="129"/>
      <c r="EHX1" s="129"/>
      <c r="EHY1" s="129"/>
      <c r="EHZ1" s="129"/>
      <c r="EIA1" s="129"/>
      <c r="EIB1" s="129"/>
      <c r="EIC1" s="129"/>
      <c r="EID1" s="129"/>
      <c r="EIE1" s="129"/>
      <c r="EIF1" s="129"/>
      <c r="EIG1" s="129"/>
      <c r="EIH1" s="129"/>
      <c r="EII1" s="129"/>
      <c r="EIJ1" s="129"/>
      <c r="EIK1" s="129"/>
      <c r="EIL1" s="129"/>
      <c r="EIM1" s="129"/>
      <c r="EIN1" s="129"/>
      <c r="EIO1" s="129"/>
      <c r="EIP1" s="129"/>
      <c r="EIQ1" s="129"/>
      <c r="EIR1" s="129"/>
      <c r="EIS1" s="129"/>
      <c r="EIT1" s="129"/>
      <c r="EIU1" s="129"/>
      <c r="EIV1" s="129"/>
      <c r="EIW1" s="129"/>
      <c r="EIX1" s="129"/>
      <c r="EIY1" s="129"/>
      <c r="EIZ1" s="129"/>
      <c r="EJA1" s="129"/>
      <c r="EJB1" s="129"/>
      <c r="EJC1" s="129"/>
      <c r="EJD1" s="129"/>
      <c r="EJE1" s="129"/>
      <c r="EJF1" s="129"/>
      <c r="EJG1" s="129"/>
      <c r="EJH1" s="129"/>
      <c r="EJI1" s="129"/>
      <c r="EJJ1" s="129"/>
      <c r="EJK1" s="129"/>
      <c r="EJL1" s="129"/>
      <c r="EJM1" s="129"/>
      <c r="EJN1" s="129"/>
      <c r="EJO1" s="129"/>
      <c r="EJP1" s="129"/>
      <c r="EJQ1" s="129"/>
      <c r="EJR1" s="129"/>
      <c r="EJS1" s="129"/>
      <c r="EJT1" s="129"/>
      <c r="EJU1" s="129"/>
      <c r="EJV1" s="129"/>
      <c r="EJW1" s="129"/>
      <c r="EJX1" s="129"/>
      <c r="EJY1" s="129"/>
      <c r="EJZ1" s="129"/>
      <c r="EKA1" s="129"/>
      <c r="EKB1" s="129"/>
      <c r="EKC1" s="129"/>
      <c r="EKD1" s="129"/>
      <c r="EKE1" s="129"/>
      <c r="EKF1" s="129"/>
      <c r="EKG1" s="129"/>
      <c r="EKH1" s="129"/>
      <c r="EKI1" s="129"/>
      <c r="EKJ1" s="129"/>
      <c r="EKK1" s="129"/>
      <c r="EKL1" s="129"/>
      <c r="EKM1" s="129"/>
      <c r="EKN1" s="129"/>
      <c r="EKO1" s="129"/>
      <c r="EKP1" s="129"/>
      <c r="EKQ1" s="129"/>
      <c r="EKR1" s="129"/>
      <c r="EKS1" s="129"/>
      <c r="EKT1" s="129"/>
      <c r="EKU1" s="129"/>
      <c r="EKV1" s="129"/>
      <c r="EKW1" s="129"/>
      <c r="EKX1" s="129"/>
      <c r="EKY1" s="129"/>
      <c r="EKZ1" s="129"/>
      <c r="ELA1" s="129"/>
      <c r="ELB1" s="129"/>
      <c r="ELC1" s="129"/>
      <c r="ELD1" s="129"/>
      <c r="ELE1" s="129"/>
      <c r="ELF1" s="129"/>
      <c r="ELG1" s="129"/>
      <c r="ELH1" s="129"/>
      <c r="ELI1" s="129"/>
      <c r="ELJ1" s="129"/>
      <c r="ELK1" s="129"/>
      <c r="ELL1" s="129"/>
      <c r="ELM1" s="129"/>
      <c r="ELN1" s="129"/>
      <c r="ELO1" s="129"/>
      <c r="ELP1" s="129"/>
      <c r="ELQ1" s="129"/>
      <c r="ELR1" s="129"/>
      <c r="ELS1" s="129"/>
      <c r="ELT1" s="129"/>
      <c r="ELU1" s="129"/>
      <c r="ELV1" s="129"/>
      <c r="ELW1" s="129"/>
      <c r="ELX1" s="129"/>
      <c r="ELY1" s="129"/>
      <c r="ELZ1" s="129"/>
      <c r="EMA1" s="129"/>
      <c r="EMB1" s="129"/>
      <c r="EMC1" s="129"/>
      <c r="EMD1" s="129"/>
      <c r="EME1" s="129"/>
      <c r="EMF1" s="129"/>
      <c r="EMG1" s="129"/>
      <c r="EMH1" s="129"/>
      <c r="EMI1" s="129"/>
      <c r="EMJ1" s="129"/>
      <c r="EMK1" s="129"/>
      <c r="EML1" s="129"/>
      <c r="EMM1" s="129"/>
      <c r="EMN1" s="129"/>
      <c r="EMO1" s="129"/>
      <c r="EMP1" s="129"/>
      <c r="EMQ1" s="129"/>
      <c r="EMR1" s="129"/>
      <c r="EMS1" s="129"/>
      <c r="EMT1" s="129"/>
      <c r="EMU1" s="129"/>
      <c r="EMV1" s="129"/>
      <c r="EMW1" s="129"/>
      <c r="EMX1" s="129"/>
      <c r="EMY1" s="129"/>
      <c r="EMZ1" s="129"/>
      <c r="ENA1" s="129"/>
      <c r="ENB1" s="129"/>
      <c r="ENC1" s="129"/>
      <c r="END1" s="129"/>
      <c r="ENE1" s="129"/>
      <c r="ENF1" s="129"/>
      <c r="ENG1" s="129"/>
      <c r="ENH1" s="129"/>
      <c r="ENI1" s="129"/>
      <c r="ENJ1" s="129"/>
      <c r="ENK1" s="129"/>
      <c r="ENL1" s="129"/>
      <c r="ENM1" s="129"/>
      <c r="ENN1" s="129"/>
      <c r="ENO1" s="129"/>
      <c r="ENP1" s="129"/>
      <c r="ENQ1" s="129"/>
      <c r="ENR1" s="129"/>
      <c r="ENS1" s="129"/>
      <c r="ENT1" s="129"/>
      <c r="ENU1" s="129"/>
      <c r="ENV1" s="129"/>
      <c r="ENW1" s="129"/>
      <c r="ENX1" s="129"/>
      <c r="ENY1" s="129"/>
      <c r="ENZ1" s="129"/>
      <c r="EOA1" s="129"/>
      <c r="EOB1" s="129"/>
      <c r="EOC1" s="129"/>
      <c r="EOD1" s="129"/>
      <c r="EOE1" s="129"/>
      <c r="EOF1" s="129"/>
      <c r="EOG1" s="129"/>
      <c r="EOH1" s="129"/>
      <c r="EOI1" s="129"/>
      <c r="EOJ1" s="129"/>
      <c r="EOK1" s="129"/>
      <c r="EOL1" s="129"/>
      <c r="EOM1" s="129"/>
      <c r="EON1" s="129"/>
      <c r="EOO1" s="129"/>
      <c r="EOP1" s="129"/>
      <c r="EOQ1" s="129"/>
      <c r="EOR1" s="129"/>
      <c r="EOS1" s="129"/>
      <c r="EOT1" s="129"/>
      <c r="EOU1" s="129"/>
      <c r="EOV1" s="129"/>
      <c r="EOW1" s="129"/>
      <c r="EOX1" s="129"/>
      <c r="EOY1" s="129"/>
      <c r="EOZ1" s="129"/>
      <c r="EPA1" s="129"/>
      <c r="EPB1" s="129"/>
      <c r="EPC1" s="129"/>
      <c r="EPD1" s="129"/>
      <c r="EPE1" s="129"/>
      <c r="EPF1" s="129"/>
      <c r="EPG1" s="129"/>
      <c r="EPH1" s="129"/>
      <c r="EPI1" s="129"/>
      <c r="EPJ1" s="129"/>
      <c r="EPK1" s="129"/>
      <c r="EPL1" s="129"/>
      <c r="EPM1" s="129"/>
      <c r="EPN1" s="129"/>
      <c r="EPO1" s="129"/>
      <c r="EPP1" s="129"/>
      <c r="EPQ1" s="129"/>
      <c r="EPR1" s="129"/>
      <c r="EPS1" s="129"/>
      <c r="EPT1" s="129"/>
      <c r="EPU1" s="129"/>
      <c r="EPV1" s="129"/>
      <c r="EPW1" s="129"/>
      <c r="EPX1" s="129"/>
      <c r="EPY1" s="129"/>
      <c r="EPZ1" s="129"/>
      <c r="EQA1" s="129"/>
      <c r="EQB1" s="129"/>
      <c r="EQC1" s="129"/>
      <c r="EQD1" s="129"/>
      <c r="EQE1" s="129"/>
      <c r="EQF1" s="129"/>
      <c r="EQG1" s="129"/>
      <c r="EQH1" s="129"/>
      <c r="EQI1" s="129"/>
      <c r="EQJ1" s="129"/>
      <c r="EQK1" s="129"/>
      <c r="EQL1" s="129"/>
      <c r="EQM1" s="129"/>
      <c r="EQN1" s="129"/>
      <c r="EQO1" s="129"/>
      <c r="EQP1" s="129"/>
      <c r="EQQ1" s="129"/>
      <c r="EQR1" s="129"/>
      <c r="EQS1" s="129"/>
      <c r="EQT1" s="129"/>
      <c r="EQU1" s="129"/>
      <c r="EQV1" s="129"/>
      <c r="EQW1" s="129"/>
      <c r="EQX1" s="129"/>
      <c r="EQY1" s="129"/>
      <c r="EQZ1" s="129"/>
      <c r="ERA1" s="129"/>
      <c r="ERB1" s="129"/>
      <c r="ERC1" s="129"/>
      <c r="ERD1" s="129"/>
      <c r="ERE1" s="129"/>
      <c r="ERF1" s="129"/>
      <c r="ERG1" s="129"/>
      <c r="ERH1" s="129"/>
      <c r="ERI1" s="129"/>
      <c r="ERJ1" s="129"/>
      <c r="ERK1" s="129"/>
      <c r="ERL1" s="129"/>
      <c r="ERM1" s="129"/>
      <c r="ERN1" s="129"/>
      <c r="ERO1" s="129"/>
      <c r="ERP1" s="129"/>
      <c r="ERQ1" s="129"/>
      <c r="ERR1" s="129"/>
      <c r="ERS1" s="129"/>
      <c r="ERT1" s="129"/>
      <c r="ERU1" s="129"/>
      <c r="ERV1" s="129"/>
      <c r="ERW1" s="129"/>
      <c r="ERX1" s="129"/>
      <c r="ERY1" s="129"/>
      <c r="ERZ1" s="129"/>
      <c r="ESA1" s="129"/>
      <c r="ESB1" s="129"/>
      <c r="ESC1" s="129"/>
      <c r="ESD1" s="129"/>
      <c r="ESE1" s="129"/>
      <c r="ESF1" s="129"/>
      <c r="ESG1" s="129"/>
      <c r="ESH1" s="129"/>
      <c r="ESI1" s="129"/>
      <c r="ESJ1" s="129"/>
      <c r="ESK1" s="129"/>
      <c r="ESL1" s="129"/>
      <c r="ESM1" s="129"/>
      <c r="ESN1" s="129"/>
      <c r="ESO1" s="129"/>
      <c r="ESP1" s="129"/>
      <c r="ESQ1" s="129"/>
      <c r="ESR1" s="129"/>
      <c r="ESS1" s="129"/>
      <c r="EST1" s="129"/>
      <c r="ESU1" s="129"/>
      <c r="ESV1" s="129"/>
      <c r="ESW1" s="129"/>
      <c r="ESX1" s="129"/>
      <c r="ESY1" s="129"/>
      <c r="ESZ1" s="129"/>
      <c r="ETA1" s="129"/>
      <c r="ETB1" s="129"/>
      <c r="ETC1" s="129"/>
      <c r="ETD1" s="129"/>
      <c r="ETE1" s="129"/>
      <c r="ETF1" s="129"/>
      <c r="ETG1" s="129"/>
      <c r="ETH1" s="129"/>
      <c r="ETI1" s="129"/>
      <c r="ETJ1" s="129"/>
      <c r="ETK1" s="129"/>
      <c r="ETL1" s="129"/>
      <c r="ETM1" s="129"/>
      <c r="ETN1" s="129"/>
      <c r="ETO1" s="129"/>
      <c r="ETP1" s="129"/>
      <c r="ETQ1" s="129"/>
      <c r="ETR1" s="129"/>
      <c r="ETS1" s="129"/>
      <c r="ETT1" s="129"/>
      <c r="ETU1" s="129"/>
      <c r="ETV1" s="129"/>
      <c r="ETW1" s="129"/>
      <c r="ETX1" s="129"/>
      <c r="ETY1" s="129"/>
      <c r="ETZ1" s="129"/>
      <c r="EUA1" s="129"/>
      <c r="EUB1" s="129"/>
      <c r="EUC1" s="129"/>
      <c r="EUD1" s="129"/>
      <c r="EUE1" s="129"/>
      <c r="EUF1" s="129"/>
      <c r="EUG1" s="129"/>
      <c r="EUH1" s="129"/>
      <c r="EUI1" s="129"/>
      <c r="EUJ1" s="129"/>
      <c r="EUK1" s="129"/>
      <c r="EUL1" s="129"/>
      <c r="EUM1" s="129"/>
      <c r="EUN1" s="129"/>
      <c r="EUO1" s="129"/>
      <c r="EUP1" s="129"/>
      <c r="EUQ1" s="129"/>
      <c r="EUR1" s="129"/>
      <c r="EUS1" s="129"/>
      <c r="EUT1" s="129"/>
      <c r="EUU1" s="129"/>
      <c r="EUV1" s="129"/>
      <c r="EUW1" s="129"/>
      <c r="EUX1" s="129"/>
      <c r="EUY1" s="129"/>
      <c r="EUZ1" s="129"/>
      <c r="EVA1" s="129"/>
      <c r="EVB1" s="129"/>
      <c r="EVC1" s="129"/>
      <c r="EVD1" s="129"/>
      <c r="EVE1" s="129"/>
      <c r="EVF1" s="129"/>
      <c r="EVG1" s="129"/>
      <c r="EVH1" s="129"/>
      <c r="EVI1" s="129"/>
      <c r="EVJ1" s="129"/>
      <c r="EVK1" s="129"/>
      <c r="EVL1" s="129"/>
      <c r="EVM1" s="129"/>
      <c r="EVN1" s="129"/>
      <c r="EVO1" s="129"/>
      <c r="EVP1" s="129"/>
      <c r="EVQ1" s="129"/>
      <c r="EVR1" s="129"/>
      <c r="EVS1" s="129"/>
      <c r="EVT1" s="129"/>
      <c r="EVU1" s="129"/>
      <c r="EVV1" s="129"/>
      <c r="EVW1" s="129"/>
      <c r="EVX1" s="129"/>
      <c r="EVY1" s="129"/>
      <c r="EVZ1" s="129"/>
      <c r="EWA1" s="129"/>
      <c r="EWB1" s="129"/>
      <c r="EWC1" s="129"/>
      <c r="EWD1" s="129"/>
      <c r="EWE1" s="129"/>
      <c r="EWF1" s="129"/>
      <c r="EWG1" s="129"/>
      <c r="EWH1" s="129"/>
      <c r="EWI1" s="129"/>
      <c r="EWJ1" s="129"/>
      <c r="EWK1" s="129"/>
      <c r="EWL1" s="129"/>
      <c r="EWM1" s="129"/>
      <c r="EWN1" s="129"/>
      <c r="EWO1" s="129"/>
      <c r="EWP1" s="129"/>
      <c r="EWQ1" s="129"/>
      <c r="EWR1" s="129"/>
      <c r="EWS1" s="129"/>
      <c r="EWT1" s="129"/>
      <c r="EWU1" s="129"/>
      <c r="EWV1" s="129"/>
      <c r="EWW1" s="129"/>
      <c r="EWX1" s="129"/>
      <c r="EWY1" s="129"/>
      <c r="EWZ1" s="129"/>
      <c r="EXA1" s="129"/>
      <c r="EXB1" s="129"/>
      <c r="EXC1" s="129"/>
      <c r="EXD1" s="129"/>
      <c r="EXE1" s="129"/>
      <c r="EXF1" s="129"/>
      <c r="EXG1" s="129"/>
      <c r="EXH1" s="129"/>
      <c r="EXI1" s="129"/>
      <c r="EXJ1" s="129"/>
      <c r="EXK1" s="129"/>
      <c r="EXL1" s="129"/>
      <c r="EXM1" s="129"/>
      <c r="EXN1" s="129"/>
      <c r="EXO1" s="129"/>
      <c r="EXP1" s="129"/>
      <c r="EXQ1" s="129"/>
      <c r="EXR1" s="129"/>
      <c r="EXS1" s="129"/>
      <c r="EXT1" s="129"/>
      <c r="EXU1" s="129"/>
      <c r="EXV1" s="129"/>
      <c r="EXW1" s="129"/>
      <c r="EXX1" s="129"/>
      <c r="EXY1" s="129"/>
      <c r="EXZ1" s="129"/>
      <c r="EYA1" s="129"/>
      <c r="EYB1" s="129"/>
      <c r="EYC1" s="129"/>
      <c r="EYD1" s="129"/>
      <c r="EYE1" s="129"/>
      <c r="EYF1" s="129"/>
      <c r="EYG1" s="129"/>
      <c r="EYH1" s="129"/>
      <c r="EYI1" s="129"/>
      <c r="EYJ1" s="129"/>
      <c r="EYK1" s="129"/>
      <c r="EYL1" s="129"/>
      <c r="EYM1" s="129"/>
      <c r="EYN1" s="129"/>
      <c r="EYO1" s="129"/>
      <c r="EYP1" s="129"/>
      <c r="EYQ1" s="129"/>
      <c r="EYR1" s="129"/>
      <c r="EYS1" s="129"/>
      <c r="EYT1" s="129"/>
      <c r="EYU1" s="129"/>
      <c r="EYV1" s="129"/>
      <c r="EYW1" s="129"/>
      <c r="EYX1" s="129"/>
      <c r="EYY1" s="129"/>
      <c r="EYZ1" s="129"/>
      <c r="EZA1" s="129"/>
      <c r="EZB1" s="129"/>
      <c r="EZC1" s="129"/>
      <c r="EZD1" s="129"/>
      <c r="EZE1" s="129"/>
      <c r="EZF1" s="129"/>
      <c r="EZG1" s="129"/>
      <c r="EZH1" s="129"/>
      <c r="EZI1" s="129"/>
      <c r="EZJ1" s="129"/>
      <c r="EZK1" s="129"/>
      <c r="EZL1" s="129"/>
      <c r="EZM1" s="129"/>
      <c r="EZN1" s="129"/>
      <c r="EZO1" s="129"/>
      <c r="EZP1" s="129"/>
      <c r="EZQ1" s="129"/>
      <c r="EZR1" s="129"/>
      <c r="EZS1" s="129"/>
      <c r="EZT1" s="129"/>
      <c r="EZU1" s="129"/>
      <c r="EZV1" s="129"/>
      <c r="EZW1" s="129"/>
      <c r="EZX1" s="129"/>
      <c r="EZY1" s="129"/>
      <c r="EZZ1" s="129"/>
      <c r="FAA1" s="129"/>
      <c r="FAB1" s="129"/>
      <c r="FAC1" s="129"/>
      <c r="FAD1" s="129"/>
      <c r="FAE1" s="129"/>
      <c r="FAF1" s="129"/>
      <c r="FAG1" s="129"/>
      <c r="FAH1" s="129"/>
      <c r="FAI1" s="129"/>
      <c r="FAJ1" s="129"/>
      <c r="FAK1" s="129"/>
      <c r="FAL1" s="129"/>
      <c r="FAM1" s="129"/>
      <c r="FAN1" s="129"/>
      <c r="FAO1" s="129"/>
      <c r="FAP1" s="129"/>
      <c r="FAQ1" s="129"/>
      <c r="FAR1" s="129"/>
      <c r="FAS1" s="129"/>
      <c r="FAT1" s="129"/>
      <c r="FAU1" s="129"/>
      <c r="FAV1" s="129"/>
      <c r="FAW1" s="129"/>
      <c r="FAX1" s="129"/>
      <c r="FAY1" s="129"/>
      <c r="FAZ1" s="129"/>
      <c r="FBA1" s="129"/>
      <c r="FBB1" s="129"/>
      <c r="FBC1" s="129"/>
      <c r="FBD1" s="129"/>
      <c r="FBE1" s="129"/>
      <c r="FBF1" s="129"/>
      <c r="FBG1" s="129"/>
      <c r="FBH1" s="129"/>
      <c r="FBI1" s="129"/>
      <c r="FBJ1" s="129"/>
      <c r="FBK1" s="129"/>
      <c r="FBL1" s="129"/>
      <c r="FBM1" s="129"/>
      <c r="FBN1" s="129"/>
      <c r="FBO1" s="129"/>
      <c r="FBP1" s="129"/>
      <c r="FBQ1" s="129"/>
      <c r="FBR1" s="129"/>
      <c r="FBS1" s="129"/>
      <c r="FBT1" s="129"/>
      <c r="FBU1" s="129"/>
      <c r="FBV1" s="129"/>
      <c r="FBW1" s="129"/>
      <c r="FBX1" s="129"/>
      <c r="FBY1" s="129"/>
      <c r="FBZ1" s="129"/>
      <c r="FCA1" s="129"/>
      <c r="FCB1" s="129"/>
      <c r="FCC1" s="129"/>
      <c r="FCD1" s="129"/>
      <c r="FCE1" s="129"/>
      <c r="FCF1" s="129"/>
      <c r="FCG1" s="129"/>
      <c r="FCH1" s="129"/>
      <c r="FCI1" s="129"/>
      <c r="FCJ1" s="129"/>
      <c r="FCK1" s="129"/>
      <c r="FCL1" s="129"/>
      <c r="FCM1" s="129"/>
      <c r="FCN1" s="129"/>
      <c r="FCO1" s="129"/>
      <c r="FCP1" s="129"/>
      <c r="FCQ1" s="129"/>
      <c r="FCR1" s="129"/>
      <c r="FCS1" s="129"/>
      <c r="FCT1" s="129"/>
      <c r="FCU1" s="129"/>
      <c r="FCV1" s="129"/>
      <c r="FCW1" s="129"/>
      <c r="FCX1" s="129"/>
      <c r="FCY1" s="129"/>
      <c r="FCZ1" s="129"/>
      <c r="FDA1" s="129"/>
      <c r="FDB1" s="129"/>
      <c r="FDC1" s="129"/>
      <c r="FDD1" s="129"/>
      <c r="FDE1" s="129"/>
      <c r="FDF1" s="129"/>
      <c r="FDG1" s="129"/>
      <c r="FDH1" s="129"/>
      <c r="FDI1" s="129"/>
      <c r="FDJ1" s="129"/>
      <c r="FDK1" s="129"/>
      <c r="FDL1" s="129"/>
      <c r="FDM1" s="129"/>
      <c r="FDN1" s="129"/>
      <c r="FDO1" s="129"/>
      <c r="FDP1" s="129"/>
      <c r="FDQ1" s="129"/>
      <c r="FDR1" s="129"/>
      <c r="FDS1" s="129"/>
      <c r="FDT1" s="129"/>
      <c r="FDU1" s="129"/>
      <c r="FDV1" s="129"/>
      <c r="FDW1" s="129"/>
      <c r="FDX1" s="129"/>
      <c r="FDY1" s="129"/>
      <c r="FDZ1" s="129"/>
      <c r="FEA1" s="129"/>
      <c r="FEB1" s="129"/>
      <c r="FEC1" s="129"/>
      <c r="FED1" s="129"/>
      <c r="FEE1" s="129"/>
      <c r="FEF1" s="129"/>
      <c r="FEG1" s="129"/>
      <c r="FEH1" s="129"/>
      <c r="FEI1" s="129"/>
      <c r="FEJ1" s="129"/>
      <c r="FEK1" s="129"/>
      <c r="FEL1" s="129"/>
      <c r="FEM1" s="129"/>
      <c r="FEN1" s="129"/>
      <c r="FEO1" s="129"/>
      <c r="FEP1" s="129"/>
      <c r="FEQ1" s="129"/>
      <c r="FER1" s="129"/>
      <c r="FES1" s="129"/>
      <c r="FET1" s="129"/>
      <c r="FEU1" s="129"/>
      <c r="FEV1" s="129"/>
      <c r="FEW1" s="129"/>
      <c r="FEX1" s="129"/>
      <c r="FEY1" s="129"/>
      <c r="FEZ1" s="129"/>
      <c r="FFA1" s="129"/>
      <c r="FFB1" s="129"/>
      <c r="FFC1" s="129"/>
      <c r="FFD1" s="129"/>
      <c r="FFE1" s="129"/>
      <c r="FFF1" s="129"/>
      <c r="FFG1" s="129"/>
      <c r="FFH1" s="129"/>
      <c r="FFI1" s="129"/>
      <c r="FFJ1" s="129"/>
      <c r="FFK1" s="129"/>
      <c r="FFL1" s="129"/>
      <c r="FFM1" s="129"/>
      <c r="FFN1" s="129"/>
      <c r="FFO1" s="129"/>
      <c r="FFP1" s="129"/>
      <c r="FFQ1" s="129"/>
      <c r="FFR1" s="129"/>
      <c r="FFS1" s="129"/>
      <c r="FFT1" s="129"/>
      <c r="FFU1" s="129"/>
      <c r="FFV1" s="129"/>
      <c r="FFW1" s="129"/>
      <c r="FFX1" s="129"/>
      <c r="FFY1" s="129"/>
      <c r="FFZ1" s="129"/>
      <c r="FGA1" s="129"/>
      <c r="FGB1" s="129"/>
      <c r="FGC1" s="129"/>
      <c r="FGD1" s="129"/>
      <c r="FGE1" s="129"/>
      <c r="FGF1" s="129"/>
      <c r="FGG1" s="129"/>
      <c r="FGH1" s="129"/>
      <c r="FGI1" s="129"/>
      <c r="FGJ1" s="129"/>
      <c r="FGK1" s="129"/>
      <c r="FGL1" s="129"/>
      <c r="FGM1" s="129"/>
      <c r="FGN1" s="129"/>
      <c r="FGO1" s="129"/>
      <c r="FGP1" s="129"/>
      <c r="FGQ1" s="129"/>
      <c r="FGR1" s="129"/>
      <c r="FGS1" s="129"/>
      <c r="FGT1" s="129"/>
      <c r="FGU1" s="129"/>
      <c r="FGV1" s="129"/>
      <c r="FGW1" s="129"/>
      <c r="FGX1" s="129"/>
      <c r="FGY1" s="129"/>
      <c r="FGZ1" s="129"/>
      <c r="FHA1" s="129"/>
      <c r="FHB1" s="129"/>
      <c r="FHC1" s="129"/>
      <c r="FHD1" s="129"/>
      <c r="FHE1" s="129"/>
      <c r="FHF1" s="129"/>
      <c r="FHG1" s="129"/>
      <c r="FHH1" s="129"/>
      <c r="FHI1" s="129"/>
      <c r="FHJ1" s="129"/>
      <c r="FHK1" s="129"/>
      <c r="FHL1" s="129"/>
      <c r="FHM1" s="129"/>
      <c r="FHN1" s="129"/>
      <c r="FHO1" s="129"/>
      <c r="FHP1" s="129"/>
      <c r="FHQ1" s="129"/>
      <c r="FHR1" s="129"/>
      <c r="FHS1" s="129"/>
      <c r="FHT1" s="129"/>
      <c r="FHU1" s="129"/>
      <c r="FHV1" s="129"/>
      <c r="FHW1" s="129"/>
      <c r="FHX1" s="129"/>
      <c r="FHY1" s="129"/>
      <c r="FHZ1" s="129"/>
      <c r="FIA1" s="129"/>
      <c r="FIB1" s="129"/>
      <c r="FIC1" s="129"/>
      <c r="FID1" s="129"/>
      <c r="FIE1" s="129"/>
      <c r="FIF1" s="129"/>
      <c r="FIG1" s="129"/>
      <c r="FIH1" s="129"/>
      <c r="FII1" s="129"/>
      <c r="FIJ1" s="129"/>
      <c r="FIK1" s="129"/>
      <c r="FIL1" s="129"/>
      <c r="FIM1" s="129"/>
      <c r="FIN1" s="129"/>
      <c r="FIO1" s="129"/>
      <c r="FIP1" s="129"/>
      <c r="FIQ1" s="129"/>
      <c r="FIR1" s="129"/>
      <c r="FIS1" s="129"/>
      <c r="FIT1" s="129"/>
      <c r="FIU1" s="129"/>
      <c r="FIV1" s="129"/>
      <c r="FIW1" s="129"/>
      <c r="FIX1" s="129"/>
      <c r="FIY1" s="129"/>
      <c r="FIZ1" s="129"/>
      <c r="FJA1" s="129"/>
      <c r="FJB1" s="129"/>
      <c r="FJC1" s="129"/>
      <c r="FJD1" s="129"/>
      <c r="FJE1" s="129"/>
      <c r="FJF1" s="129"/>
      <c r="FJG1" s="129"/>
      <c r="FJH1" s="129"/>
      <c r="FJI1" s="129"/>
      <c r="FJJ1" s="129"/>
      <c r="FJK1" s="129"/>
      <c r="FJL1" s="129"/>
      <c r="FJM1" s="129"/>
      <c r="FJN1" s="129"/>
      <c r="FJO1" s="129"/>
      <c r="FJP1" s="129"/>
      <c r="FJQ1" s="129"/>
      <c r="FJR1" s="129"/>
      <c r="FJS1" s="129"/>
      <c r="FJT1" s="129"/>
      <c r="FJU1" s="129"/>
      <c r="FJV1" s="129"/>
      <c r="FJW1" s="129"/>
      <c r="FJX1" s="129"/>
      <c r="FJY1" s="129"/>
      <c r="FJZ1" s="129"/>
      <c r="FKA1" s="129"/>
      <c r="FKB1" s="129"/>
      <c r="FKC1" s="129"/>
      <c r="FKD1" s="129"/>
      <c r="FKE1" s="129"/>
      <c r="FKF1" s="129"/>
      <c r="FKG1" s="129"/>
      <c r="FKH1" s="129"/>
      <c r="FKI1" s="129"/>
      <c r="FKJ1" s="129"/>
      <c r="FKK1" s="129"/>
      <c r="FKL1" s="129"/>
      <c r="FKM1" s="129"/>
      <c r="FKN1" s="129"/>
      <c r="FKO1" s="129"/>
      <c r="FKP1" s="129"/>
      <c r="FKQ1" s="129"/>
      <c r="FKR1" s="129"/>
      <c r="FKS1" s="129"/>
      <c r="FKT1" s="129"/>
      <c r="FKU1" s="129"/>
      <c r="FKV1" s="129"/>
      <c r="FKW1" s="129"/>
      <c r="FKX1" s="129"/>
      <c r="FKY1" s="129"/>
      <c r="FKZ1" s="129"/>
      <c r="FLA1" s="129"/>
      <c r="FLB1" s="129"/>
      <c r="FLC1" s="129"/>
      <c r="FLD1" s="129"/>
      <c r="FLE1" s="129"/>
      <c r="FLF1" s="129"/>
      <c r="FLG1" s="129"/>
      <c r="FLH1" s="129"/>
      <c r="FLI1" s="129"/>
      <c r="FLJ1" s="129"/>
      <c r="FLK1" s="129"/>
      <c r="FLL1" s="129"/>
      <c r="FLM1" s="129"/>
      <c r="FLN1" s="129"/>
      <c r="FLO1" s="129"/>
      <c r="FLP1" s="129"/>
      <c r="FLQ1" s="129"/>
      <c r="FLR1" s="129"/>
      <c r="FLS1" s="129"/>
      <c r="FLT1" s="129"/>
      <c r="FLU1" s="129"/>
      <c r="FLV1" s="129"/>
      <c r="FLW1" s="129"/>
      <c r="FLX1" s="129"/>
      <c r="FLY1" s="129"/>
      <c r="FLZ1" s="129"/>
      <c r="FMA1" s="129"/>
      <c r="FMB1" s="129"/>
      <c r="FMC1" s="129"/>
      <c r="FMD1" s="129"/>
      <c r="FME1" s="129"/>
      <c r="FMF1" s="129"/>
      <c r="FMG1" s="129"/>
      <c r="FMH1" s="129"/>
      <c r="FMI1" s="129"/>
      <c r="FMJ1" s="129"/>
      <c r="FMK1" s="129"/>
      <c r="FML1" s="129"/>
      <c r="FMM1" s="129"/>
      <c r="FMN1" s="129"/>
      <c r="FMO1" s="129"/>
      <c r="FMP1" s="129"/>
      <c r="FMQ1" s="129"/>
      <c r="FMR1" s="129"/>
      <c r="FMS1" s="129"/>
      <c r="FMT1" s="129"/>
      <c r="FMU1" s="129"/>
      <c r="FMV1" s="129"/>
      <c r="FMW1" s="129"/>
      <c r="FMX1" s="129"/>
      <c r="FMY1" s="129"/>
      <c r="FMZ1" s="129"/>
      <c r="FNA1" s="129"/>
      <c r="FNB1" s="129"/>
      <c r="FNC1" s="129"/>
      <c r="FND1" s="129"/>
      <c r="FNE1" s="129"/>
      <c r="FNF1" s="129"/>
      <c r="FNG1" s="129"/>
      <c r="FNH1" s="129"/>
      <c r="FNI1" s="129"/>
      <c r="FNJ1" s="129"/>
      <c r="FNK1" s="129"/>
      <c r="FNL1" s="129"/>
      <c r="FNM1" s="129"/>
      <c r="FNN1" s="129"/>
      <c r="FNO1" s="129"/>
      <c r="FNP1" s="129"/>
      <c r="FNQ1" s="129"/>
      <c r="FNR1" s="129"/>
      <c r="FNS1" s="129"/>
      <c r="FNT1" s="129"/>
      <c r="FNU1" s="129"/>
      <c r="FNV1" s="129"/>
      <c r="FNW1" s="129"/>
      <c r="FNX1" s="129"/>
      <c r="FNY1" s="129"/>
      <c r="FNZ1" s="129"/>
      <c r="FOA1" s="129"/>
      <c r="FOB1" s="129"/>
      <c r="FOC1" s="129"/>
      <c r="FOD1" s="129"/>
      <c r="FOE1" s="129"/>
      <c r="FOF1" s="129"/>
      <c r="FOG1" s="129"/>
      <c r="FOH1" s="129"/>
      <c r="FOI1" s="129"/>
      <c r="FOJ1" s="129"/>
      <c r="FOK1" s="129"/>
      <c r="FOL1" s="129"/>
      <c r="FOM1" s="129"/>
      <c r="FON1" s="129"/>
      <c r="FOO1" s="129"/>
      <c r="FOP1" s="129"/>
      <c r="FOQ1" s="129"/>
      <c r="FOR1" s="129"/>
      <c r="FOS1" s="129"/>
      <c r="FOT1" s="129"/>
      <c r="FOU1" s="129"/>
      <c r="FOV1" s="129"/>
      <c r="FOW1" s="129"/>
      <c r="FOX1" s="129"/>
      <c r="FOY1" s="129"/>
      <c r="FOZ1" s="129"/>
      <c r="FPA1" s="129"/>
      <c r="FPB1" s="129"/>
      <c r="FPC1" s="129"/>
      <c r="FPD1" s="129"/>
      <c r="FPE1" s="129"/>
      <c r="FPF1" s="129"/>
      <c r="FPG1" s="129"/>
      <c r="FPH1" s="129"/>
      <c r="FPI1" s="129"/>
      <c r="FPJ1" s="129"/>
      <c r="FPK1" s="129"/>
      <c r="FPL1" s="129"/>
      <c r="FPM1" s="129"/>
      <c r="FPN1" s="129"/>
      <c r="FPO1" s="129"/>
      <c r="FPP1" s="129"/>
      <c r="FPQ1" s="129"/>
      <c r="FPR1" s="129"/>
      <c r="FPS1" s="129"/>
      <c r="FPT1" s="129"/>
      <c r="FPU1" s="129"/>
      <c r="FPV1" s="129"/>
      <c r="FPW1" s="129"/>
      <c r="FPX1" s="129"/>
      <c r="FPY1" s="129"/>
      <c r="FPZ1" s="129"/>
      <c r="FQA1" s="129"/>
      <c r="FQB1" s="129"/>
      <c r="FQC1" s="129"/>
      <c r="FQD1" s="129"/>
      <c r="FQE1" s="129"/>
      <c r="FQF1" s="129"/>
      <c r="FQG1" s="129"/>
      <c r="FQH1" s="129"/>
      <c r="FQI1" s="129"/>
      <c r="FQJ1" s="129"/>
      <c r="FQK1" s="129"/>
      <c r="FQL1" s="129"/>
      <c r="FQM1" s="129"/>
      <c r="FQN1" s="129"/>
      <c r="FQO1" s="129"/>
      <c r="FQP1" s="129"/>
      <c r="FQQ1" s="129"/>
      <c r="FQR1" s="129"/>
      <c r="FQS1" s="129"/>
      <c r="FQT1" s="129"/>
      <c r="FQU1" s="129"/>
      <c r="FQV1" s="129"/>
      <c r="FQW1" s="129"/>
      <c r="FQX1" s="129"/>
      <c r="FQY1" s="129"/>
      <c r="FQZ1" s="129"/>
      <c r="FRA1" s="129"/>
      <c r="FRB1" s="129"/>
      <c r="FRC1" s="129"/>
      <c r="FRD1" s="129"/>
      <c r="FRE1" s="129"/>
      <c r="FRF1" s="129"/>
      <c r="FRG1" s="129"/>
      <c r="FRH1" s="129"/>
      <c r="FRI1" s="129"/>
      <c r="FRJ1" s="129"/>
      <c r="FRK1" s="129"/>
      <c r="FRL1" s="129"/>
      <c r="FRM1" s="129"/>
      <c r="FRN1" s="129"/>
      <c r="FRO1" s="129"/>
      <c r="FRP1" s="129"/>
      <c r="FRQ1" s="129"/>
      <c r="FRR1" s="129"/>
      <c r="FRS1" s="129"/>
      <c r="FRT1" s="129"/>
      <c r="FRU1" s="129"/>
      <c r="FRV1" s="129"/>
      <c r="FRW1" s="129"/>
      <c r="FRX1" s="129"/>
      <c r="FRY1" s="129"/>
      <c r="FRZ1" s="129"/>
      <c r="FSA1" s="129"/>
      <c r="FSB1" s="129"/>
      <c r="FSC1" s="129"/>
      <c r="FSD1" s="129"/>
      <c r="FSE1" s="129"/>
      <c r="FSF1" s="129"/>
      <c r="FSG1" s="129"/>
      <c r="FSH1" s="129"/>
      <c r="FSI1" s="129"/>
      <c r="FSJ1" s="129"/>
      <c r="FSK1" s="129"/>
      <c r="FSL1" s="129"/>
      <c r="FSM1" s="129"/>
      <c r="FSN1" s="129"/>
      <c r="FSO1" s="129"/>
      <c r="FSP1" s="129"/>
      <c r="FSQ1" s="129"/>
      <c r="FSR1" s="129"/>
      <c r="FSS1" s="129"/>
      <c r="FST1" s="129"/>
      <c r="FSU1" s="129"/>
      <c r="FSV1" s="129"/>
      <c r="FSW1" s="129"/>
      <c r="FSX1" s="129"/>
      <c r="FSY1" s="129"/>
      <c r="FSZ1" s="129"/>
      <c r="FTA1" s="129"/>
      <c r="FTB1" s="129"/>
      <c r="FTC1" s="129"/>
      <c r="FTD1" s="129"/>
      <c r="FTE1" s="129"/>
      <c r="FTF1" s="129"/>
      <c r="FTG1" s="129"/>
      <c r="FTH1" s="129"/>
      <c r="FTI1" s="129"/>
      <c r="FTJ1" s="129"/>
      <c r="FTK1" s="129"/>
      <c r="FTL1" s="129"/>
      <c r="FTM1" s="129"/>
      <c r="FTN1" s="129"/>
      <c r="FTO1" s="129"/>
      <c r="FTP1" s="129"/>
      <c r="FTQ1" s="129"/>
      <c r="FTR1" s="129"/>
      <c r="FTS1" s="129"/>
      <c r="FTT1" s="129"/>
      <c r="FTU1" s="129"/>
      <c r="FTV1" s="129"/>
      <c r="FTW1" s="129"/>
      <c r="FTX1" s="129"/>
      <c r="FTY1" s="129"/>
      <c r="FTZ1" s="129"/>
      <c r="FUA1" s="129"/>
      <c r="FUB1" s="129"/>
      <c r="FUC1" s="129"/>
      <c r="FUD1" s="129"/>
      <c r="FUE1" s="129"/>
      <c r="FUF1" s="129"/>
      <c r="FUG1" s="129"/>
      <c r="FUH1" s="129"/>
      <c r="FUI1" s="129"/>
      <c r="FUJ1" s="129"/>
      <c r="FUK1" s="129"/>
      <c r="FUL1" s="129"/>
      <c r="FUM1" s="129"/>
      <c r="FUN1" s="129"/>
      <c r="FUO1" s="129"/>
      <c r="FUP1" s="129"/>
      <c r="FUQ1" s="129"/>
      <c r="FUR1" s="129"/>
      <c r="FUS1" s="129"/>
      <c r="FUT1" s="129"/>
      <c r="FUU1" s="129"/>
      <c r="FUV1" s="129"/>
      <c r="FUW1" s="129"/>
      <c r="FUX1" s="129"/>
      <c r="FUY1" s="129"/>
      <c r="FUZ1" s="129"/>
      <c r="FVA1" s="129"/>
      <c r="FVB1" s="129"/>
      <c r="FVC1" s="129"/>
      <c r="FVD1" s="129"/>
      <c r="FVE1" s="129"/>
      <c r="FVF1" s="129"/>
      <c r="FVG1" s="129"/>
      <c r="FVH1" s="129"/>
      <c r="FVI1" s="129"/>
      <c r="FVJ1" s="129"/>
      <c r="FVK1" s="129"/>
      <c r="FVL1" s="129"/>
      <c r="FVM1" s="129"/>
      <c r="FVN1" s="129"/>
      <c r="FVO1" s="129"/>
      <c r="FVP1" s="129"/>
      <c r="FVQ1" s="129"/>
      <c r="FVR1" s="129"/>
      <c r="FVS1" s="129"/>
      <c r="FVT1" s="129"/>
      <c r="FVU1" s="129"/>
      <c r="FVV1" s="129"/>
      <c r="FVW1" s="129"/>
      <c r="FVX1" s="129"/>
      <c r="FVY1" s="129"/>
      <c r="FVZ1" s="129"/>
      <c r="FWA1" s="129"/>
      <c r="FWB1" s="129"/>
      <c r="FWC1" s="129"/>
      <c r="FWD1" s="129"/>
      <c r="FWE1" s="129"/>
      <c r="FWF1" s="129"/>
      <c r="FWG1" s="129"/>
      <c r="FWH1" s="129"/>
      <c r="FWI1" s="129"/>
      <c r="FWJ1" s="129"/>
      <c r="FWK1" s="129"/>
      <c r="FWL1" s="129"/>
      <c r="FWM1" s="129"/>
      <c r="FWN1" s="129"/>
      <c r="FWO1" s="129"/>
      <c r="FWP1" s="129"/>
      <c r="FWQ1" s="129"/>
      <c r="FWR1" s="129"/>
      <c r="FWS1" s="129"/>
      <c r="FWT1" s="129"/>
      <c r="FWU1" s="129"/>
      <c r="FWV1" s="129"/>
      <c r="FWW1" s="129"/>
      <c r="FWX1" s="129"/>
      <c r="FWY1" s="129"/>
      <c r="FWZ1" s="129"/>
      <c r="FXA1" s="129"/>
      <c r="FXB1" s="129"/>
      <c r="FXC1" s="129"/>
      <c r="FXD1" s="129"/>
      <c r="FXE1" s="129"/>
      <c r="FXF1" s="129"/>
      <c r="FXG1" s="129"/>
      <c r="FXH1" s="129"/>
      <c r="FXI1" s="129"/>
      <c r="FXJ1" s="129"/>
      <c r="FXK1" s="129"/>
      <c r="FXL1" s="129"/>
      <c r="FXM1" s="129"/>
      <c r="FXN1" s="129"/>
      <c r="FXO1" s="129"/>
      <c r="FXP1" s="129"/>
      <c r="FXQ1" s="129"/>
      <c r="FXR1" s="129"/>
      <c r="FXS1" s="129"/>
      <c r="FXT1" s="129"/>
      <c r="FXU1" s="129"/>
      <c r="FXV1" s="129"/>
      <c r="FXW1" s="129"/>
      <c r="FXX1" s="129"/>
      <c r="FXY1" s="129"/>
      <c r="FXZ1" s="129"/>
      <c r="FYA1" s="129"/>
      <c r="FYB1" s="129"/>
      <c r="FYC1" s="129"/>
      <c r="FYD1" s="129"/>
      <c r="FYE1" s="129"/>
      <c r="FYF1" s="129"/>
      <c r="FYG1" s="129"/>
      <c r="FYH1" s="129"/>
      <c r="FYI1" s="129"/>
      <c r="FYJ1" s="129"/>
      <c r="FYK1" s="129"/>
      <c r="FYL1" s="129"/>
      <c r="FYM1" s="129"/>
      <c r="FYN1" s="129"/>
      <c r="FYO1" s="129"/>
      <c r="FYP1" s="129"/>
      <c r="FYQ1" s="129"/>
      <c r="FYR1" s="129"/>
      <c r="FYS1" s="129"/>
      <c r="FYT1" s="129"/>
      <c r="FYU1" s="129"/>
      <c r="FYV1" s="129"/>
      <c r="FYW1" s="129"/>
      <c r="FYX1" s="129"/>
      <c r="FYY1" s="129"/>
      <c r="FYZ1" s="129"/>
      <c r="FZA1" s="129"/>
      <c r="FZB1" s="129"/>
      <c r="FZC1" s="129"/>
      <c r="FZD1" s="129"/>
      <c r="FZE1" s="129"/>
      <c r="FZF1" s="129"/>
      <c r="FZG1" s="129"/>
      <c r="FZH1" s="129"/>
      <c r="FZI1" s="129"/>
      <c r="FZJ1" s="129"/>
      <c r="FZK1" s="129"/>
      <c r="FZL1" s="129"/>
      <c r="FZM1" s="129"/>
      <c r="FZN1" s="129"/>
      <c r="FZO1" s="129"/>
      <c r="FZP1" s="129"/>
      <c r="FZQ1" s="129"/>
      <c r="FZR1" s="129"/>
      <c r="FZS1" s="129"/>
      <c r="FZT1" s="129"/>
      <c r="FZU1" s="129"/>
      <c r="FZV1" s="129"/>
      <c r="FZW1" s="129"/>
      <c r="FZX1" s="129"/>
      <c r="FZY1" s="129"/>
      <c r="FZZ1" s="129"/>
      <c r="GAA1" s="129"/>
      <c r="GAB1" s="129"/>
      <c r="GAC1" s="129"/>
      <c r="GAD1" s="129"/>
      <c r="GAE1" s="129"/>
      <c r="GAF1" s="129"/>
      <c r="GAG1" s="129"/>
      <c r="GAH1" s="129"/>
      <c r="GAI1" s="129"/>
      <c r="GAJ1" s="129"/>
      <c r="GAK1" s="129"/>
      <c r="GAL1" s="129"/>
      <c r="GAM1" s="129"/>
      <c r="GAN1" s="129"/>
      <c r="GAO1" s="129"/>
      <c r="GAP1" s="129"/>
      <c r="GAQ1" s="129"/>
      <c r="GAR1" s="129"/>
      <c r="GAS1" s="129"/>
      <c r="GAT1" s="129"/>
      <c r="GAU1" s="129"/>
      <c r="GAV1" s="129"/>
      <c r="GAW1" s="129"/>
      <c r="GAX1" s="129"/>
      <c r="GAY1" s="129"/>
      <c r="GAZ1" s="129"/>
      <c r="GBA1" s="129"/>
      <c r="GBB1" s="129"/>
      <c r="GBC1" s="129"/>
      <c r="GBD1" s="129"/>
      <c r="GBE1" s="129"/>
      <c r="GBF1" s="129"/>
      <c r="GBG1" s="129"/>
      <c r="GBH1" s="129"/>
      <c r="GBI1" s="129"/>
      <c r="GBJ1" s="129"/>
      <c r="GBK1" s="129"/>
      <c r="GBL1" s="129"/>
      <c r="GBM1" s="129"/>
      <c r="GBN1" s="129"/>
      <c r="GBO1" s="129"/>
      <c r="GBP1" s="129"/>
      <c r="GBQ1" s="129"/>
      <c r="GBR1" s="129"/>
      <c r="GBS1" s="129"/>
      <c r="GBT1" s="129"/>
      <c r="GBU1" s="129"/>
      <c r="GBV1" s="129"/>
      <c r="GBW1" s="129"/>
      <c r="GBX1" s="129"/>
      <c r="GBY1" s="129"/>
      <c r="GBZ1" s="129"/>
      <c r="GCA1" s="129"/>
      <c r="GCB1" s="129"/>
      <c r="GCC1" s="129"/>
      <c r="GCD1" s="129"/>
      <c r="GCE1" s="129"/>
      <c r="GCF1" s="129"/>
      <c r="GCG1" s="129"/>
      <c r="GCH1" s="129"/>
      <c r="GCI1" s="129"/>
      <c r="GCJ1" s="129"/>
      <c r="GCK1" s="129"/>
      <c r="GCL1" s="129"/>
      <c r="GCM1" s="129"/>
      <c r="GCN1" s="129"/>
      <c r="GCO1" s="129"/>
      <c r="GCP1" s="129"/>
      <c r="GCQ1" s="129"/>
      <c r="GCR1" s="129"/>
      <c r="GCS1" s="129"/>
      <c r="GCT1" s="129"/>
      <c r="GCU1" s="129"/>
      <c r="GCV1" s="129"/>
      <c r="GCW1" s="129"/>
      <c r="GCX1" s="129"/>
      <c r="GCY1" s="129"/>
      <c r="GCZ1" s="129"/>
      <c r="GDA1" s="129"/>
      <c r="GDB1" s="129"/>
      <c r="GDC1" s="129"/>
      <c r="GDD1" s="129"/>
      <c r="GDE1" s="129"/>
      <c r="GDF1" s="129"/>
      <c r="GDG1" s="129"/>
      <c r="GDH1" s="129"/>
      <c r="GDI1" s="129"/>
      <c r="GDJ1" s="129"/>
      <c r="GDK1" s="129"/>
      <c r="GDL1" s="129"/>
      <c r="GDM1" s="129"/>
      <c r="GDN1" s="129"/>
      <c r="GDO1" s="129"/>
      <c r="GDP1" s="129"/>
      <c r="GDQ1" s="129"/>
      <c r="GDR1" s="129"/>
      <c r="GDS1" s="129"/>
      <c r="GDT1" s="129"/>
      <c r="GDU1" s="129"/>
      <c r="GDV1" s="129"/>
      <c r="GDW1" s="129"/>
      <c r="GDX1" s="129"/>
      <c r="GDY1" s="129"/>
      <c r="GDZ1" s="129"/>
      <c r="GEA1" s="129"/>
      <c r="GEB1" s="129"/>
      <c r="GEC1" s="129"/>
      <c r="GED1" s="129"/>
      <c r="GEE1" s="129"/>
      <c r="GEF1" s="129"/>
      <c r="GEG1" s="129"/>
      <c r="GEH1" s="129"/>
      <c r="GEI1" s="129"/>
      <c r="GEJ1" s="129"/>
      <c r="GEK1" s="129"/>
      <c r="GEL1" s="129"/>
      <c r="GEM1" s="129"/>
      <c r="GEN1" s="129"/>
      <c r="GEO1" s="129"/>
      <c r="GEP1" s="129"/>
      <c r="GEQ1" s="129"/>
      <c r="GER1" s="129"/>
      <c r="GES1" s="129"/>
      <c r="GET1" s="129"/>
      <c r="GEU1" s="129"/>
      <c r="GEV1" s="129"/>
      <c r="GEW1" s="129"/>
      <c r="GEX1" s="129"/>
      <c r="GEY1" s="129"/>
      <c r="GEZ1" s="129"/>
      <c r="GFA1" s="129"/>
      <c r="GFB1" s="129"/>
      <c r="GFC1" s="129"/>
      <c r="GFD1" s="129"/>
      <c r="GFE1" s="129"/>
      <c r="GFF1" s="129"/>
      <c r="GFG1" s="129"/>
      <c r="GFH1" s="129"/>
      <c r="GFI1" s="129"/>
      <c r="GFJ1" s="129"/>
      <c r="GFK1" s="129"/>
      <c r="GFL1" s="129"/>
      <c r="GFM1" s="129"/>
      <c r="GFN1" s="129"/>
      <c r="GFO1" s="129"/>
      <c r="GFP1" s="129"/>
      <c r="GFQ1" s="129"/>
      <c r="GFR1" s="129"/>
      <c r="GFS1" s="129"/>
      <c r="GFT1" s="129"/>
      <c r="GFU1" s="129"/>
      <c r="GFV1" s="129"/>
      <c r="GFW1" s="129"/>
      <c r="GFX1" s="129"/>
      <c r="GFY1" s="129"/>
      <c r="GFZ1" s="129"/>
      <c r="GGA1" s="129"/>
      <c r="GGB1" s="129"/>
      <c r="GGC1" s="129"/>
      <c r="GGD1" s="129"/>
      <c r="GGE1" s="129"/>
      <c r="GGF1" s="129"/>
      <c r="GGG1" s="129"/>
      <c r="GGH1" s="129"/>
      <c r="GGI1" s="129"/>
      <c r="GGJ1" s="129"/>
      <c r="GGK1" s="129"/>
      <c r="GGL1" s="129"/>
      <c r="GGM1" s="129"/>
      <c r="GGN1" s="129"/>
      <c r="GGO1" s="129"/>
      <c r="GGP1" s="129"/>
      <c r="GGQ1" s="129"/>
      <c r="GGR1" s="129"/>
      <c r="GGS1" s="129"/>
      <c r="GGT1" s="129"/>
      <c r="GGU1" s="129"/>
      <c r="GGV1" s="129"/>
      <c r="GGW1" s="129"/>
      <c r="GGX1" s="129"/>
      <c r="GGY1" s="129"/>
      <c r="GGZ1" s="129"/>
      <c r="GHA1" s="129"/>
      <c r="GHB1" s="129"/>
      <c r="GHC1" s="129"/>
      <c r="GHD1" s="129"/>
      <c r="GHE1" s="129"/>
      <c r="GHF1" s="129"/>
      <c r="GHG1" s="129"/>
      <c r="GHH1" s="129"/>
      <c r="GHI1" s="129"/>
      <c r="GHJ1" s="129"/>
      <c r="GHK1" s="129"/>
      <c r="GHL1" s="129"/>
      <c r="GHM1" s="129"/>
      <c r="GHN1" s="129"/>
      <c r="GHO1" s="129"/>
      <c r="GHP1" s="129"/>
      <c r="GHQ1" s="129"/>
      <c r="GHR1" s="129"/>
      <c r="GHS1" s="129"/>
      <c r="GHT1" s="129"/>
      <c r="GHU1" s="129"/>
      <c r="GHV1" s="129"/>
      <c r="GHW1" s="129"/>
      <c r="GHX1" s="129"/>
      <c r="GHY1" s="129"/>
      <c r="GHZ1" s="129"/>
      <c r="GIA1" s="129"/>
      <c r="GIB1" s="129"/>
      <c r="GIC1" s="129"/>
      <c r="GID1" s="129"/>
      <c r="GIE1" s="129"/>
      <c r="GIF1" s="129"/>
      <c r="GIG1" s="129"/>
      <c r="GIH1" s="129"/>
      <c r="GII1" s="129"/>
      <c r="GIJ1" s="129"/>
      <c r="GIK1" s="129"/>
      <c r="GIL1" s="129"/>
      <c r="GIM1" s="129"/>
      <c r="GIN1" s="129"/>
      <c r="GIO1" s="129"/>
      <c r="GIP1" s="129"/>
      <c r="GIQ1" s="129"/>
      <c r="GIR1" s="129"/>
      <c r="GIS1" s="129"/>
      <c r="GIT1" s="129"/>
      <c r="GIU1" s="129"/>
      <c r="GIV1" s="129"/>
      <c r="GIW1" s="129"/>
      <c r="GIX1" s="129"/>
      <c r="GIY1" s="129"/>
      <c r="GIZ1" s="129"/>
      <c r="GJA1" s="129"/>
      <c r="GJB1" s="129"/>
      <c r="GJC1" s="129"/>
      <c r="GJD1" s="129"/>
      <c r="GJE1" s="129"/>
      <c r="GJF1" s="129"/>
      <c r="GJG1" s="129"/>
      <c r="GJH1" s="129"/>
      <c r="GJI1" s="129"/>
      <c r="GJJ1" s="129"/>
      <c r="GJK1" s="129"/>
      <c r="GJL1" s="129"/>
      <c r="GJM1" s="129"/>
      <c r="GJN1" s="129"/>
      <c r="GJO1" s="129"/>
      <c r="GJP1" s="129"/>
      <c r="GJQ1" s="129"/>
      <c r="GJR1" s="129"/>
      <c r="GJS1" s="129"/>
      <c r="GJT1" s="129"/>
      <c r="GJU1" s="129"/>
      <c r="GJV1" s="129"/>
      <c r="GJW1" s="129"/>
      <c r="GJX1" s="129"/>
      <c r="GJY1" s="129"/>
      <c r="GJZ1" s="129"/>
      <c r="GKA1" s="129"/>
      <c r="GKB1" s="129"/>
      <c r="GKC1" s="129"/>
      <c r="GKD1" s="129"/>
      <c r="GKE1" s="129"/>
      <c r="GKF1" s="129"/>
      <c r="GKG1" s="129"/>
      <c r="GKH1" s="129"/>
      <c r="GKI1" s="129"/>
      <c r="GKJ1" s="129"/>
      <c r="GKK1" s="129"/>
      <c r="GKL1" s="129"/>
      <c r="GKM1" s="129"/>
      <c r="GKN1" s="129"/>
      <c r="GKO1" s="129"/>
      <c r="GKP1" s="129"/>
      <c r="GKQ1" s="129"/>
      <c r="GKR1" s="129"/>
      <c r="GKS1" s="129"/>
      <c r="GKT1" s="129"/>
      <c r="GKU1" s="129"/>
      <c r="GKV1" s="129"/>
      <c r="GKW1" s="129"/>
      <c r="GKX1" s="129"/>
      <c r="GKY1" s="129"/>
      <c r="GKZ1" s="129"/>
      <c r="GLA1" s="129"/>
      <c r="GLB1" s="129"/>
      <c r="GLC1" s="129"/>
      <c r="GLD1" s="129"/>
      <c r="GLE1" s="129"/>
      <c r="GLF1" s="129"/>
      <c r="GLG1" s="129"/>
      <c r="GLH1" s="129"/>
      <c r="GLI1" s="129"/>
      <c r="GLJ1" s="129"/>
      <c r="GLK1" s="129"/>
      <c r="GLL1" s="129"/>
      <c r="GLM1" s="129"/>
      <c r="GLN1" s="129"/>
      <c r="GLO1" s="129"/>
      <c r="GLP1" s="129"/>
      <c r="GLQ1" s="129"/>
      <c r="GLR1" s="129"/>
      <c r="GLS1" s="129"/>
      <c r="GLT1" s="129"/>
      <c r="GLU1" s="129"/>
      <c r="GLV1" s="129"/>
      <c r="GLW1" s="129"/>
      <c r="GLX1" s="129"/>
      <c r="GLY1" s="129"/>
      <c r="GLZ1" s="129"/>
      <c r="GMA1" s="129"/>
      <c r="GMB1" s="129"/>
      <c r="GMC1" s="129"/>
      <c r="GMD1" s="129"/>
      <c r="GME1" s="129"/>
      <c r="GMF1" s="129"/>
      <c r="GMG1" s="129"/>
      <c r="GMH1" s="129"/>
      <c r="GMI1" s="129"/>
      <c r="GMJ1" s="129"/>
      <c r="GMK1" s="129"/>
      <c r="GML1" s="129"/>
      <c r="GMM1" s="129"/>
      <c r="GMN1" s="129"/>
      <c r="GMO1" s="129"/>
      <c r="GMP1" s="129"/>
      <c r="GMQ1" s="129"/>
      <c r="GMR1" s="129"/>
      <c r="GMS1" s="129"/>
      <c r="GMT1" s="129"/>
      <c r="GMU1" s="129"/>
      <c r="GMV1" s="129"/>
      <c r="GMW1" s="129"/>
      <c r="GMX1" s="129"/>
      <c r="GMY1" s="129"/>
      <c r="GMZ1" s="129"/>
      <c r="GNA1" s="129"/>
      <c r="GNB1" s="129"/>
      <c r="GNC1" s="129"/>
      <c r="GND1" s="129"/>
      <c r="GNE1" s="129"/>
      <c r="GNF1" s="129"/>
      <c r="GNG1" s="129"/>
      <c r="GNH1" s="129"/>
      <c r="GNI1" s="129"/>
      <c r="GNJ1" s="129"/>
      <c r="GNK1" s="129"/>
      <c r="GNL1" s="129"/>
      <c r="GNM1" s="129"/>
      <c r="GNN1" s="129"/>
      <c r="GNO1" s="129"/>
      <c r="GNP1" s="129"/>
      <c r="GNQ1" s="129"/>
      <c r="GNR1" s="129"/>
      <c r="GNS1" s="129"/>
      <c r="GNT1" s="129"/>
      <c r="GNU1" s="129"/>
      <c r="GNV1" s="129"/>
      <c r="GNW1" s="129"/>
      <c r="GNX1" s="129"/>
      <c r="GNY1" s="129"/>
      <c r="GNZ1" s="129"/>
      <c r="GOA1" s="129"/>
      <c r="GOB1" s="129"/>
      <c r="GOC1" s="129"/>
      <c r="GOD1" s="129"/>
      <c r="GOE1" s="129"/>
      <c r="GOF1" s="129"/>
      <c r="GOG1" s="129"/>
      <c r="GOH1" s="129"/>
      <c r="GOI1" s="129"/>
      <c r="GOJ1" s="129"/>
      <c r="GOK1" s="129"/>
      <c r="GOL1" s="129"/>
      <c r="GOM1" s="129"/>
      <c r="GON1" s="129"/>
      <c r="GOO1" s="129"/>
      <c r="GOP1" s="129"/>
      <c r="GOQ1" s="129"/>
      <c r="GOR1" s="129"/>
      <c r="GOS1" s="129"/>
      <c r="GOT1" s="129"/>
      <c r="GOU1" s="129"/>
      <c r="GOV1" s="129"/>
      <c r="GOW1" s="129"/>
      <c r="GOX1" s="129"/>
      <c r="GOY1" s="129"/>
      <c r="GOZ1" s="129"/>
      <c r="GPA1" s="129"/>
      <c r="GPB1" s="129"/>
      <c r="GPC1" s="129"/>
      <c r="GPD1" s="129"/>
      <c r="GPE1" s="129"/>
      <c r="GPF1" s="129"/>
      <c r="GPG1" s="129"/>
      <c r="GPH1" s="129"/>
      <c r="GPI1" s="129"/>
      <c r="GPJ1" s="129"/>
      <c r="GPK1" s="129"/>
      <c r="GPL1" s="129"/>
      <c r="GPM1" s="129"/>
      <c r="GPN1" s="129"/>
      <c r="GPO1" s="129"/>
      <c r="GPP1" s="129"/>
      <c r="GPQ1" s="129"/>
      <c r="GPR1" s="129"/>
      <c r="GPS1" s="129"/>
      <c r="GPT1" s="129"/>
      <c r="GPU1" s="129"/>
      <c r="GPV1" s="129"/>
      <c r="GPW1" s="129"/>
      <c r="GPX1" s="129"/>
      <c r="GPY1" s="129"/>
      <c r="GPZ1" s="129"/>
      <c r="GQA1" s="129"/>
      <c r="GQB1" s="129"/>
      <c r="GQC1" s="129"/>
      <c r="GQD1" s="129"/>
      <c r="GQE1" s="129"/>
      <c r="GQF1" s="129"/>
      <c r="GQG1" s="129"/>
      <c r="GQH1" s="129"/>
      <c r="GQI1" s="129"/>
      <c r="GQJ1" s="129"/>
      <c r="GQK1" s="129"/>
      <c r="GQL1" s="129"/>
      <c r="GQM1" s="129"/>
      <c r="GQN1" s="129"/>
      <c r="GQO1" s="129"/>
      <c r="GQP1" s="129"/>
      <c r="GQQ1" s="129"/>
      <c r="GQR1" s="129"/>
      <c r="GQS1" s="129"/>
      <c r="GQT1" s="129"/>
      <c r="GQU1" s="129"/>
      <c r="GQV1" s="129"/>
      <c r="GQW1" s="129"/>
      <c r="GQX1" s="129"/>
      <c r="GQY1" s="129"/>
      <c r="GQZ1" s="129"/>
      <c r="GRA1" s="129"/>
      <c r="GRB1" s="129"/>
      <c r="GRC1" s="129"/>
      <c r="GRD1" s="129"/>
      <c r="GRE1" s="129"/>
      <c r="GRF1" s="129"/>
      <c r="GRG1" s="129"/>
      <c r="GRH1" s="129"/>
      <c r="GRI1" s="129"/>
      <c r="GRJ1" s="129"/>
      <c r="GRK1" s="129"/>
      <c r="GRL1" s="129"/>
      <c r="GRM1" s="129"/>
      <c r="GRN1" s="129"/>
      <c r="GRO1" s="129"/>
      <c r="GRP1" s="129"/>
      <c r="GRQ1" s="129"/>
      <c r="GRR1" s="129"/>
      <c r="GRS1" s="129"/>
      <c r="GRT1" s="129"/>
      <c r="GRU1" s="129"/>
      <c r="GRV1" s="129"/>
      <c r="GRW1" s="129"/>
      <c r="GRX1" s="129"/>
      <c r="GRY1" s="129"/>
      <c r="GRZ1" s="129"/>
      <c r="GSA1" s="129"/>
      <c r="GSB1" s="129"/>
      <c r="GSC1" s="129"/>
      <c r="GSD1" s="129"/>
      <c r="GSE1" s="129"/>
      <c r="GSF1" s="129"/>
      <c r="GSG1" s="129"/>
      <c r="GSH1" s="129"/>
      <c r="GSI1" s="129"/>
      <c r="GSJ1" s="129"/>
      <c r="GSK1" s="129"/>
      <c r="GSL1" s="129"/>
      <c r="GSM1" s="129"/>
      <c r="GSN1" s="129"/>
      <c r="GSO1" s="129"/>
      <c r="GSP1" s="129"/>
      <c r="GSQ1" s="129"/>
      <c r="GSR1" s="129"/>
      <c r="GSS1" s="129"/>
      <c r="GST1" s="129"/>
      <c r="GSU1" s="129"/>
      <c r="GSV1" s="129"/>
      <c r="GSW1" s="129"/>
      <c r="GSX1" s="129"/>
      <c r="GSY1" s="129"/>
      <c r="GSZ1" s="129"/>
      <c r="GTA1" s="129"/>
      <c r="GTB1" s="129"/>
      <c r="GTC1" s="129"/>
      <c r="GTD1" s="129"/>
      <c r="GTE1" s="129"/>
      <c r="GTF1" s="129"/>
      <c r="GTG1" s="129"/>
      <c r="GTH1" s="129"/>
      <c r="GTI1" s="129"/>
      <c r="GTJ1" s="129"/>
      <c r="GTK1" s="129"/>
      <c r="GTL1" s="129"/>
      <c r="GTM1" s="129"/>
      <c r="GTN1" s="129"/>
      <c r="GTO1" s="129"/>
      <c r="GTP1" s="129"/>
      <c r="GTQ1" s="129"/>
      <c r="GTR1" s="129"/>
      <c r="GTS1" s="129"/>
      <c r="GTT1" s="129"/>
      <c r="GTU1" s="129"/>
      <c r="GTV1" s="129"/>
      <c r="GTW1" s="129"/>
      <c r="GTX1" s="129"/>
      <c r="GTY1" s="129"/>
      <c r="GTZ1" s="129"/>
      <c r="GUA1" s="129"/>
      <c r="GUB1" s="129"/>
      <c r="GUC1" s="129"/>
      <c r="GUD1" s="129"/>
      <c r="GUE1" s="129"/>
      <c r="GUF1" s="129"/>
      <c r="GUG1" s="129"/>
      <c r="GUH1" s="129"/>
      <c r="GUI1" s="129"/>
      <c r="GUJ1" s="129"/>
      <c r="GUK1" s="129"/>
      <c r="GUL1" s="129"/>
      <c r="GUM1" s="129"/>
      <c r="GUN1" s="129"/>
      <c r="GUO1" s="129"/>
      <c r="GUP1" s="129"/>
      <c r="GUQ1" s="129"/>
      <c r="GUR1" s="129"/>
      <c r="GUS1" s="129"/>
      <c r="GUT1" s="129"/>
      <c r="GUU1" s="129"/>
      <c r="GUV1" s="129"/>
      <c r="GUW1" s="129"/>
      <c r="GUX1" s="129"/>
      <c r="GUY1" s="129"/>
      <c r="GUZ1" s="129"/>
      <c r="GVA1" s="129"/>
      <c r="GVB1" s="129"/>
      <c r="GVC1" s="129"/>
      <c r="GVD1" s="129"/>
      <c r="GVE1" s="129"/>
      <c r="GVF1" s="129"/>
      <c r="GVG1" s="129"/>
      <c r="GVH1" s="129"/>
      <c r="GVI1" s="129"/>
      <c r="GVJ1" s="129"/>
      <c r="GVK1" s="129"/>
      <c r="GVL1" s="129"/>
      <c r="GVM1" s="129"/>
      <c r="GVN1" s="129"/>
      <c r="GVO1" s="129"/>
      <c r="GVP1" s="129"/>
      <c r="GVQ1" s="129"/>
      <c r="GVR1" s="129"/>
      <c r="GVS1" s="129"/>
      <c r="GVT1" s="129"/>
      <c r="GVU1" s="129"/>
      <c r="GVV1" s="129"/>
      <c r="GVW1" s="129"/>
      <c r="GVX1" s="129"/>
      <c r="GVY1" s="129"/>
      <c r="GVZ1" s="129"/>
      <c r="GWA1" s="129"/>
      <c r="GWB1" s="129"/>
      <c r="GWC1" s="129"/>
      <c r="GWD1" s="129"/>
      <c r="GWE1" s="129"/>
      <c r="GWF1" s="129"/>
      <c r="GWG1" s="129"/>
      <c r="GWH1" s="129"/>
      <c r="GWI1" s="129"/>
      <c r="GWJ1" s="129"/>
      <c r="GWK1" s="129"/>
      <c r="GWL1" s="129"/>
      <c r="GWM1" s="129"/>
      <c r="GWN1" s="129"/>
      <c r="GWO1" s="129"/>
      <c r="GWP1" s="129"/>
      <c r="GWQ1" s="129"/>
      <c r="GWR1" s="129"/>
      <c r="GWS1" s="129"/>
      <c r="GWT1" s="129"/>
      <c r="GWU1" s="129"/>
      <c r="GWV1" s="129"/>
      <c r="GWW1" s="129"/>
      <c r="GWX1" s="129"/>
      <c r="GWY1" s="129"/>
      <c r="GWZ1" s="129"/>
      <c r="GXA1" s="129"/>
      <c r="GXB1" s="129"/>
      <c r="GXC1" s="129"/>
      <c r="GXD1" s="129"/>
      <c r="GXE1" s="129"/>
      <c r="GXF1" s="129"/>
      <c r="GXG1" s="129"/>
      <c r="GXH1" s="129"/>
      <c r="GXI1" s="129"/>
      <c r="GXJ1" s="129"/>
      <c r="GXK1" s="129"/>
      <c r="GXL1" s="129"/>
      <c r="GXM1" s="129"/>
      <c r="GXN1" s="129"/>
      <c r="GXO1" s="129"/>
      <c r="GXP1" s="129"/>
      <c r="GXQ1" s="129"/>
      <c r="GXR1" s="129"/>
      <c r="GXS1" s="129"/>
      <c r="GXT1" s="129"/>
      <c r="GXU1" s="129"/>
      <c r="GXV1" s="129"/>
      <c r="GXW1" s="129"/>
      <c r="GXX1" s="129"/>
      <c r="GXY1" s="129"/>
      <c r="GXZ1" s="129"/>
      <c r="GYA1" s="129"/>
      <c r="GYB1" s="129"/>
      <c r="GYC1" s="129"/>
      <c r="GYD1" s="129"/>
      <c r="GYE1" s="129"/>
      <c r="GYF1" s="129"/>
      <c r="GYG1" s="129"/>
      <c r="GYH1" s="129"/>
      <c r="GYI1" s="129"/>
      <c r="GYJ1" s="129"/>
      <c r="GYK1" s="129"/>
      <c r="GYL1" s="129"/>
      <c r="GYM1" s="129"/>
      <c r="GYN1" s="129"/>
      <c r="GYO1" s="129"/>
      <c r="GYP1" s="129"/>
      <c r="GYQ1" s="129"/>
      <c r="GYR1" s="129"/>
      <c r="GYS1" s="129"/>
      <c r="GYT1" s="129"/>
      <c r="GYU1" s="129"/>
      <c r="GYV1" s="129"/>
      <c r="GYW1" s="129"/>
      <c r="GYX1" s="129"/>
      <c r="GYY1" s="129"/>
      <c r="GYZ1" s="129"/>
      <c r="GZA1" s="129"/>
      <c r="GZB1" s="129"/>
      <c r="GZC1" s="129"/>
      <c r="GZD1" s="129"/>
      <c r="GZE1" s="129"/>
      <c r="GZF1" s="129"/>
      <c r="GZG1" s="129"/>
      <c r="GZH1" s="129"/>
      <c r="GZI1" s="129"/>
      <c r="GZJ1" s="129"/>
      <c r="GZK1" s="129"/>
      <c r="GZL1" s="129"/>
      <c r="GZM1" s="129"/>
      <c r="GZN1" s="129"/>
      <c r="GZO1" s="129"/>
      <c r="GZP1" s="129"/>
      <c r="GZQ1" s="129"/>
      <c r="GZR1" s="129"/>
      <c r="GZS1" s="129"/>
      <c r="GZT1" s="129"/>
      <c r="GZU1" s="129"/>
      <c r="GZV1" s="129"/>
      <c r="GZW1" s="129"/>
      <c r="GZX1" s="129"/>
      <c r="GZY1" s="129"/>
      <c r="GZZ1" s="129"/>
      <c r="HAA1" s="129"/>
      <c r="HAB1" s="129"/>
      <c r="HAC1" s="129"/>
      <c r="HAD1" s="129"/>
      <c r="HAE1" s="129"/>
      <c r="HAF1" s="129"/>
      <c r="HAG1" s="129"/>
      <c r="HAH1" s="129"/>
      <c r="HAI1" s="129"/>
      <c r="HAJ1" s="129"/>
      <c r="HAK1" s="129"/>
      <c r="HAL1" s="129"/>
      <c r="HAM1" s="129"/>
      <c r="HAN1" s="129"/>
      <c r="HAO1" s="129"/>
      <c r="HAP1" s="129"/>
      <c r="HAQ1" s="129"/>
      <c r="HAR1" s="129"/>
      <c r="HAS1" s="129"/>
      <c r="HAT1" s="129"/>
      <c r="HAU1" s="129"/>
      <c r="HAV1" s="129"/>
      <c r="HAW1" s="129"/>
      <c r="HAX1" s="129"/>
      <c r="HAY1" s="129"/>
      <c r="HAZ1" s="129"/>
      <c r="HBA1" s="129"/>
      <c r="HBB1" s="129"/>
      <c r="HBC1" s="129"/>
      <c r="HBD1" s="129"/>
      <c r="HBE1" s="129"/>
      <c r="HBF1" s="129"/>
      <c r="HBG1" s="129"/>
      <c r="HBH1" s="129"/>
      <c r="HBI1" s="129"/>
      <c r="HBJ1" s="129"/>
      <c r="HBK1" s="129"/>
      <c r="HBL1" s="129"/>
      <c r="HBM1" s="129"/>
      <c r="HBN1" s="129"/>
      <c r="HBO1" s="129"/>
      <c r="HBP1" s="129"/>
      <c r="HBQ1" s="129"/>
      <c r="HBR1" s="129"/>
      <c r="HBS1" s="129"/>
      <c r="HBT1" s="129"/>
      <c r="HBU1" s="129"/>
      <c r="HBV1" s="129"/>
      <c r="HBW1" s="129"/>
      <c r="HBX1" s="129"/>
      <c r="HBY1" s="129"/>
      <c r="HBZ1" s="129"/>
      <c r="HCA1" s="129"/>
      <c r="HCB1" s="129"/>
      <c r="HCC1" s="129"/>
      <c r="HCD1" s="129"/>
      <c r="HCE1" s="129"/>
      <c r="HCF1" s="129"/>
      <c r="HCG1" s="129"/>
      <c r="HCH1" s="129"/>
      <c r="HCI1" s="129"/>
      <c r="HCJ1" s="129"/>
      <c r="HCK1" s="129"/>
      <c r="HCL1" s="129"/>
      <c r="HCM1" s="129"/>
      <c r="HCN1" s="129"/>
      <c r="HCO1" s="129"/>
      <c r="HCP1" s="129"/>
      <c r="HCQ1" s="129"/>
      <c r="HCR1" s="129"/>
      <c r="HCS1" s="129"/>
      <c r="HCT1" s="129"/>
      <c r="HCU1" s="129"/>
      <c r="HCV1" s="129"/>
      <c r="HCW1" s="129"/>
      <c r="HCX1" s="129"/>
      <c r="HCY1" s="129"/>
      <c r="HCZ1" s="129"/>
      <c r="HDA1" s="129"/>
      <c r="HDB1" s="129"/>
      <c r="HDC1" s="129"/>
      <c r="HDD1" s="129"/>
      <c r="HDE1" s="129"/>
      <c r="HDF1" s="129"/>
      <c r="HDG1" s="129"/>
      <c r="HDH1" s="129"/>
      <c r="HDI1" s="129"/>
      <c r="HDJ1" s="129"/>
      <c r="HDK1" s="129"/>
      <c r="HDL1" s="129"/>
      <c r="HDM1" s="129"/>
      <c r="HDN1" s="129"/>
      <c r="HDO1" s="129"/>
      <c r="HDP1" s="129"/>
      <c r="HDQ1" s="129"/>
      <c r="HDR1" s="129"/>
      <c r="HDS1" s="129"/>
      <c r="HDT1" s="129"/>
      <c r="HDU1" s="129"/>
      <c r="HDV1" s="129"/>
      <c r="HDW1" s="129"/>
      <c r="HDX1" s="129"/>
      <c r="HDY1" s="129"/>
      <c r="HDZ1" s="129"/>
      <c r="HEA1" s="129"/>
      <c r="HEB1" s="129"/>
      <c r="HEC1" s="129"/>
      <c r="HED1" s="129"/>
      <c r="HEE1" s="129"/>
      <c r="HEF1" s="129"/>
      <c r="HEG1" s="129"/>
      <c r="HEH1" s="129"/>
      <c r="HEI1" s="129"/>
      <c r="HEJ1" s="129"/>
      <c r="HEK1" s="129"/>
      <c r="HEL1" s="129"/>
      <c r="HEM1" s="129"/>
      <c r="HEN1" s="129"/>
      <c r="HEO1" s="129"/>
      <c r="HEP1" s="129"/>
      <c r="HEQ1" s="129"/>
      <c r="HER1" s="129"/>
      <c r="HES1" s="129"/>
      <c r="HET1" s="129"/>
      <c r="HEU1" s="129"/>
      <c r="HEV1" s="129"/>
      <c r="HEW1" s="129"/>
      <c r="HEX1" s="129"/>
      <c r="HEY1" s="129"/>
      <c r="HEZ1" s="129"/>
      <c r="HFA1" s="129"/>
      <c r="HFB1" s="129"/>
      <c r="HFC1" s="129"/>
      <c r="HFD1" s="129"/>
      <c r="HFE1" s="129"/>
      <c r="HFF1" s="129"/>
      <c r="HFG1" s="129"/>
      <c r="HFH1" s="129"/>
      <c r="HFI1" s="129"/>
      <c r="HFJ1" s="129"/>
      <c r="HFK1" s="129"/>
      <c r="HFL1" s="129"/>
      <c r="HFM1" s="129"/>
      <c r="HFN1" s="129"/>
      <c r="HFO1" s="129"/>
      <c r="HFP1" s="129"/>
      <c r="HFQ1" s="129"/>
      <c r="HFR1" s="129"/>
      <c r="HFS1" s="129"/>
      <c r="HFT1" s="129"/>
      <c r="HFU1" s="129"/>
      <c r="HFV1" s="129"/>
      <c r="HFW1" s="129"/>
      <c r="HFX1" s="129"/>
      <c r="HFY1" s="129"/>
      <c r="HFZ1" s="129"/>
      <c r="HGA1" s="129"/>
      <c r="HGB1" s="129"/>
      <c r="HGC1" s="129"/>
      <c r="HGD1" s="129"/>
      <c r="HGE1" s="129"/>
      <c r="HGF1" s="129"/>
      <c r="HGG1" s="129"/>
      <c r="HGH1" s="129"/>
      <c r="HGI1" s="129"/>
      <c r="HGJ1" s="129"/>
      <c r="HGK1" s="129"/>
      <c r="HGL1" s="129"/>
      <c r="HGM1" s="129"/>
      <c r="HGN1" s="129"/>
      <c r="HGO1" s="129"/>
      <c r="HGP1" s="129"/>
      <c r="HGQ1" s="129"/>
      <c r="HGR1" s="129"/>
      <c r="HGS1" s="129"/>
      <c r="HGT1" s="129"/>
      <c r="HGU1" s="129"/>
      <c r="HGV1" s="129"/>
      <c r="HGW1" s="129"/>
      <c r="HGX1" s="129"/>
      <c r="HGY1" s="129"/>
      <c r="HGZ1" s="129"/>
      <c r="HHA1" s="129"/>
      <c r="HHB1" s="129"/>
      <c r="HHC1" s="129"/>
      <c r="HHD1" s="129"/>
      <c r="HHE1" s="129"/>
      <c r="HHF1" s="129"/>
      <c r="HHG1" s="129"/>
      <c r="HHH1" s="129"/>
      <c r="HHI1" s="129"/>
      <c r="HHJ1" s="129"/>
      <c r="HHK1" s="129"/>
      <c r="HHL1" s="129"/>
      <c r="HHM1" s="129"/>
      <c r="HHN1" s="129"/>
      <c r="HHO1" s="129"/>
      <c r="HHP1" s="129"/>
      <c r="HHQ1" s="129"/>
      <c r="HHR1" s="129"/>
      <c r="HHS1" s="129"/>
      <c r="HHT1" s="129"/>
      <c r="HHU1" s="129"/>
      <c r="HHV1" s="129"/>
      <c r="HHW1" s="129"/>
      <c r="HHX1" s="129"/>
      <c r="HHY1" s="129"/>
      <c r="HHZ1" s="129"/>
      <c r="HIA1" s="129"/>
      <c r="HIB1" s="129"/>
      <c r="HIC1" s="129"/>
      <c r="HID1" s="129"/>
      <c r="HIE1" s="129"/>
      <c r="HIF1" s="129"/>
      <c r="HIG1" s="129"/>
      <c r="HIH1" s="129"/>
      <c r="HII1" s="129"/>
      <c r="HIJ1" s="129"/>
      <c r="HIK1" s="129"/>
      <c r="HIL1" s="129"/>
      <c r="HIM1" s="129"/>
      <c r="HIN1" s="129"/>
      <c r="HIO1" s="129"/>
      <c r="HIP1" s="129"/>
      <c r="HIQ1" s="129"/>
      <c r="HIR1" s="129"/>
      <c r="HIS1" s="129"/>
      <c r="HIT1" s="129"/>
      <c r="HIU1" s="129"/>
      <c r="HIV1" s="129"/>
      <c r="HIW1" s="129"/>
      <c r="HIX1" s="129"/>
      <c r="HIY1" s="129"/>
      <c r="HIZ1" s="129"/>
      <c r="HJA1" s="129"/>
      <c r="HJB1" s="129"/>
      <c r="HJC1" s="129"/>
      <c r="HJD1" s="129"/>
      <c r="HJE1" s="129"/>
      <c r="HJF1" s="129"/>
      <c r="HJG1" s="129"/>
      <c r="HJH1" s="129"/>
      <c r="HJI1" s="129"/>
      <c r="HJJ1" s="129"/>
      <c r="HJK1" s="129"/>
      <c r="HJL1" s="129"/>
      <c r="HJM1" s="129"/>
      <c r="HJN1" s="129"/>
      <c r="HJO1" s="129"/>
      <c r="HJP1" s="129"/>
      <c r="HJQ1" s="129"/>
      <c r="HJR1" s="129"/>
      <c r="HJS1" s="129"/>
      <c r="HJT1" s="129"/>
      <c r="HJU1" s="129"/>
      <c r="HJV1" s="129"/>
      <c r="HJW1" s="129"/>
      <c r="HJX1" s="129"/>
      <c r="HJY1" s="129"/>
      <c r="HJZ1" s="129"/>
      <c r="HKA1" s="129"/>
      <c r="HKB1" s="129"/>
      <c r="HKC1" s="129"/>
      <c r="HKD1" s="129"/>
      <c r="HKE1" s="129"/>
      <c r="HKF1" s="129"/>
      <c r="HKG1" s="129"/>
      <c r="HKH1" s="129"/>
      <c r="HKI1" s="129"/>
      <c r="HKJ1" s="129"/>
      <c r="HKK1" s="129"/>
      <c r="HKL1" s="129"/>
      <c r="HKM1" s="129"/>
      <c r="HKN1" s="129"/>
      <c r="HKO1" s="129"/>
      <c r="HKP1" s="129"/>
      <c r="HKQ1" s="129"/>
      <c r="HKR1" s="129"/>
      <c r="HKS1" s="129"/>
      <c r="HKT1" s="129"/>
      <c r="HKU1" s="129"/>
      <c r="HKV1" s="129"/>
      <c r="HKW1" s="129"/>
      <c r="HKX1" s="129"/>
      <c r="HKY1" s="129"/>
      <c r="HKZ1" s="129"/>
      <c r="HLA1" s="129"/>
      <c r="HLB1" s="129"/>
      <c r="HLC1" s="129"/>
      <c r="HLD1" s="129"/>
      <c r="HLE1" s="129"/>
      <c r="HLF1" s="129"/>
      <c r="HLG1" s="129"/>
      <c r="HLH1" s="129"/>
      <c r="HLI1" s="129"/>
      <c r="HLJ1" s="129"/>
      <c r="HLK1" s="129"/>
      <c r="HLL1" s="129"/>
      <c r="HLM1" s="129"/>
      <c r="HLN1" s="129"/>
      <c r="HLO1" s="129"/>
      <c r="HLP1" s="129"/>
      <c r="HLQ1" s="129"/>
      <c r="HLR1" s="129"/>
      <c r="HLS1" s="129"/>
      <c r="HLT1" s="129"/>
      <c r="HLU1" s="129"/>
      <c r="HLV1" s="129"/>
      <c r="HLW1" s="129"/>
      <c r="HLX1" s="129"/>
      <c r="HLY1" s="129"/>
      <c r="HLZ1" s="129"/>
      <c r="HMA1" s="129"/>
      <c r="HMB1" s="129"/>
      <c r="HMC1" s="129"/>
      <c r="HMD1" s="129"/>
      <c r="HME1" s="129"/>
      <c r="HMF1" s="129"/>
      <c r="HMG1" s="129"/>
      <c r="HMH1" s="129"/>
      <c r="HMI1" s="129"/>
      <c r="HMJ1" s="129"/>
      <c r="HMK1" s="129"/>
      <c r="HML1" s="129"/>
      <c r="HMM1" s="129"/>
      <c r="HMN1" s="129"/>
      <c r="HMO1" s="129"/>
      <c r="HMP1" s="129"/>
      <c r="HMQ1" s="129"/>
      <c r="HMR1" s="129"/>
      <c r="HMS1" s="129"/>
      <c r="HMT1" s="129"/>
      <c r="HMU1" s="129"/>
      <c r="HMV1" s="129"/>
      <c r="HMW1" s="129"/>
      <c r="HMX1" s="129"/>
      <c r="HMY1" s="129"/>
      <c r="HMZ1" s="129"/>
      <c r="HNA1" s="129"/>
      <c r="HNB1" s="129"/>
      <c r="HNC1" s="129"/>
      <c r="HND1" s="129"/>
      <c r="HNE1" s="129"/>
      <c r="HNF1" s="129"/>
      <c r="HNG1" s="129"/>
      <c r="HNH1" s="129"/>
      <c r="HNI1" s="129"/>
      <c r="HNJ1" s="129"/>
      <c r="HNK1" s="129"/>
      <c r="HNL1" s="129"/>
      <c r="HNM1" s="129"/>
      <c r="HNN1" s="129"/>
      <c r="HNO1" s="129"/>
      <c r="HNP1" s="129"/>
      <c r="HNQ1" s="129"/>
      <c r="HNR1" s="129"/>
      <c r="HNS1" s="129"/>
      <c r="HNT1" s="129"/>
      <c r="HNU1" s="129"/>
      <c r="HNV1" s="129"/>
      <c r="HNW1" s="129"/>
      <c r="HNX1" s="129"/>
      <c r="HNY1" s="129"/>
      <c r="HNZ1" s="129"/>
      <c r="HOA1" s="129"/>
      <c r="HOB1" s="129"/>
      <c r="HOC1" s="129"/>
      <c r="HOD1" s="129"/>
      <c r="HOE1" s="129"/>
      <c r="HOF1" s="129"/>
      <c r="HOG1" s="129"/>
      <c r="HOH1" s="129"/>
      <c r="HOI1" s="129"/>
      <c r="HOJ1" s="129"/>
      <c r="HOK1" s="129"/>
      <c r="HOL1" s="129"/>
      <c r="HOM1" s="129"/>
      <c r="HON1" s="129"/>
      <c r="HOO1" s="129"/>
      <c r="HOP1" s="129"/>
      <c r="HOQ1" s="129"/>
      <c r="HOR1" s="129"/>
      <c r="HOS1" s="129"/>
      <c r="HOT1" s="129"/>
      <c r="HOU1" s="129"/>
      <c r="HOV1" s="129"/>
      <c r="HOW1" s="129"/>
      <c r="HOX1" s="129"/>
      <c r="HOY1" s="129"/>
      <c r="HOZ1" s="129"/>
      <c r="HPA1" s="129"/>
      <c r="HPB1" s="129"/>
      <c r="HPC1" s="129"/>
      <c r="HPD1" s="129"/>
      <c r="HPE1" s="129"/>
      <c r="HPF1" s="129"/>
      <c r="HPG1" s="129"/>
      <c r="HPH1" s="129"/>
      <c r="HPI1" s="129"/>
      <c r="HPJ1" s="129"/>
      <c r="HPK1" s="129"/>
      <c r="HPL1" s="129"/>
      <c r="HPM1" s="129"/>
      <c r="HPN1" s="129"/>
      <c r="HPO1" s="129"/>
      <c r="HPP1" s="129"/>
      <c r="HPQ1" s="129"/>
      <c r="HPR1" s="129"/>
      <c r="HPS1" s="129"/>
      <c r="HPT1" s="129"/>
      <c r="HPU1" s="129"/>
      <c r="HPV1" s="129"/>
      <c r="HPW1" s="129"/>
      <c r="HPX1" s="129"/>
      <c r="HPY1" s="129"/>
      <c r="HPZ1" s="129"/>
      <c r="HQA1" s="129"/>
      <c r="HQB1" s="129"/>
      <c r="HQC1" s="129"/>
      <c r="HQD1" s="129"/>
      <c r="HQE1" s="129"/>
      <c r="HQF1" s="129"/>
      <c r="HQG1" s="129"/>
      <c r="HQH1" s="129"/>
      <c r="HQI1" s="129"/>
      <c r="HQJ1" s="129"/>
      <c r="HQK1" s="129"/>
      <c r="HQL1" s="129"/>
      <c r="HQM1" s="129"/>
      <c r="HQN1" s="129"/>
      <c r="HQO1" s="129"/>
      <c r="HQP1" s="129"/>
      <c r="HQQ1" s="129"/>
      <c r="HQR1" s="129"/>
      <c r="HQS1" s="129"/>
      <c r="HQT1" s="129"/>
      <c r="HQU1" s="129"/>
      <c r="HQV1" s="129"/>
      <c r="HQW1" s="129"/>
      <c r="HQX1" s="129"/>
      <c r="HQY1" s="129"/>
      <c r="HQZ1" s="129"/>
      <c r="HRA1" s="129"/>
      <c r="HRB1" s="129"/>
      <c r="HRC1" s="129"/>
      <c r="HRD1" s="129"/>
      <c r="HRE1" s="129"/>
      <c r="HRF1" s="129"/>
      <c r="HRG1" s="129"/>
      <c r="HRH1" s="129"/>
      <c r="HRI1" s="129"/>
      <c r="HRJ1" s="129"/>
      <c r="HRK1" s="129"/>
      <c r="HRL1" s="129"/>
      <c r="HRM1" s="129"/>
      <c r="HRN1" s="129"/>
      <c r="HRO1" s="129"/>
      <c r="HRP1" s="129"/>
      <c r="HRQ1" s="129"/>
      <c r="HRR1" s="129"/>
      <c r="HRS1" s="129"/>
      <c r="HRT1" s="129"/>
      <c r="HRU1" s="129"/>
      <c r="HRV1" s="129"/>
      <c r="HRW1" s="129"/>
      <c r="HRX1" s="129"/>
      <c r="HRY1" s="129"/>
      <c r="HRZ1" s="129"/>
      <c r="HSA1" s="129"/>
      <c r="HSB1" s="129"/>
      <c r="HSC1" s="129"/>
      <c r="HSD1" s="129"/>
      <c r="HSE1" s="129"/>
      <c r="HSF1" s="129"/>
      <c r="HSG1" s="129"/>
      <c r="HSH1" s="129"/>
      <c r="HSI1" s="129"/>
      <c r="HSJ1" s="129"/>
      <c r="HSK1" s="129"/>
      <c r="HSL1" s="129"/>
      <c r="HSM1" s="129"/>
      <c r="HSN1" s="129"/>
      <c r="HSO1" s="129"/>
      <c r="HSP1" s="129"/>
      <c r="HSQ1" s="129"/>
      <c r="HSR1" s="129"/>
      <c r="HSS1" s="129"/>
      <c r="HST1" s="129"/>
      <c r="HSU1" s="129"/>
      <c r="HSV1" s="129"/>
      <c r="HSW1" s="129"/>
      <c r="HSX1" s="129"/>
      <c r="HSY1" s="129"/>
      <c r="HSZ1" s="129"/>
      <c r="HTA1" s="129"/>
      <c r="HTB1" s="129"/>
      <c r="HTC1" s="129"/>
      <c r="HTD1" s="129"/>
      <c r="HTE1" s="129"/>
      <c r="HTF1" s="129"/>
      <c r="HTG1" s="129"/>
      <c r="HTH1" s="129"/>
      <c r="HTI1" s="129"/>
      <c r="HTJ1" s="129"/>
      <c r="HTK1" s="129"/>
      <c r="HTL1" s="129"/>
      <c r="HTM1" s="129"/>
      <c r="HTN1" s="129"/>
      <c r="HTO1" s="129"/>
      <c r="HTP1" s="129"/>
      <c r="HTQ1" s="129"/>
      <c r="HTR1" s="129"/>
      <c r="HTS1" s="129"/>
      <c r="HTT1" s="129"/>
      <c r="HTU1" s="129"/>
      <c r="HTV1" s="129"/>
      <c r="HTW1" s="129"/>
      <c r="HTX1" s="129"/>
      <c r="HTY1" s="129"/>
      <c r="HTZ1" s="129"/>
      <c r="HUA1" s="129"/>
      <c r="HUB1" s="129"/>
      <c r="HUC1" s="129"/>
      <c r="HUD1" s="129"/>
      <c r="HUE1" s="129"/>
      <c r="HUF1" s="129"/>
      <c r="HUG1" s="129"/>
      <c r="HUH1" s="129"/>
      <c r="HUI1" s="129"/>
      <c r="HUJ1" s="129"/>
      <c r="HUK1" s="129"/>
      <c r="HUL1" s="129"/>
      <c r="HUM1" s="129"/>
      <c r="HUN1" s="129"/>
      <c r="HUO1" s="129"/>
      <c r="HUP1" s="129"/>
      <c r="HUQ1" s="129"/>
      <c r="HUR1" s="129"/>
      <c r="HUS1" s="129"/>
      <c r="HUT1" s="129"/>
      <c r="HUU1" s="129"/>
      <c r="HUV1" s="129"/>
      <c r="HUW1" s="129"/>
      <c r="HUX1" s="129"/>
      <c r="HUY1" s="129"/>
      <c r="HUZ1" s="129"/>
      <c r="HVA1" s="129"/>
      <c r="HVB1" s="129"/>
      <c r="HVC1" s="129"/>
      <c r="HVD1" s="129"/>
      <c r="HVE1" s="129"/>
      <c r="HVF1" s="129"/>
      <c r="HVG1" s="129"/>
      <c r="HVH1" s="129"/>
      <c r="HVI1" s="129"/>
      <c r="HVJ1" s="129"/>
      <c r="HVK1" s="129"/>
      <c r="HVL1" s="129"/>
      <c r="HVM1" s="129"/>
      <c r="HVN1" s="129"/>
      <c r="HVO1" s="129"/>
      <c r="HVP1" s="129"/>
      <c r="HVQ1" s="129"/>
      <c r="HVR1" s="129"/>
      <c r="HVS1" s="129"/>
      <c r="HVT1" s="129"/>
      <c r="HVU1" s="129"/>
      <c r="HVV1" s="129"/>
      <c r="HVW1" s="129"/>
      <c r="HVX1" s="129"/>
      <c r="HVY1" s="129"/>
      <c r="HVZ1" s="129"/>
      <c r="HWA1" s="129"/>
      <c r="HWB1" s="129"/>
      <c r="HWC1" s="129"/>
      <c r="HWD1" s="129"/>
      <c r="HWE1" s="129"/>
      <c r="HWF1" s="129"/>
      <c r="HWG1" s="129"/>
      <c r="HWH1" s="129"/>
      <c r="HWI1" s="129"/>
      <c r="HWJ1" s="129"/>
      <c r="HWK1" s="129"/>
      <c r="HWL1" s="129"/>
      <c r="HWM1" s="129"/>
      <c r="HWN1" s="129"/>
      <c r="HWO1" s="129"/>
      <c r="HWP1" s="129"/>
      <c r="HWQ1" s="129"/>
      <c r="HWR1" s="129"/>
      <c r="HWS1" s="129"/>
      <c r="HWT1" s="129"/>
      <c r="HWU1" s="129"/>
      <c r="HWV1" s="129"/>
      <c r="HWW1" s="129"/>
      <c r="HWX1" s="129"/>
      <c r="HWY1" s="129"/>
      <c r="HWZ1" s="129"/>
      <c r="HXA1" s="129"/>
      <c r="HXB1" s="129"/>
      <c r="HXC1" s="129"/>
      <c r="HXD1" s="129"/>
      <c r="HXE1" s="129"/>
      <c r="HXF1" s="129"/>
      <c r="HXG1" s="129"/>
      <c r="HXH1" s="129"/>
      <c r="HXI1" s="129"/>
      <c r="HXJ1" s="129"/>
      <c r="HXK1" s="129"/>
      <c r="HXL1" s="129"/>
      <c r="HXM1" s="129"/>
      <c r="HXN1" s="129"/>
      <c r="HXO1" s="129"/>
      <c r="HXP1" s="129"/>
      <c r="HXQ1" s="129"/>
      <c r="HXR1" s="129"/>
      <c r="HXS1" s="129"/>
      <c r="HXT1" s="129"/>
      <c r="HXU1" s="129"/>
      <c r="HXV1" s="129"/>
      <c r="HXW1" s="129"/>
      <c r="HXX1" s="129"/>
      <c r="HXY1" s="129"/>
      <c r="HXZ1" s="129"/>
      <c r="HYA1" s="129"/>
      <c r="HYB1" s="129"/>
      <c r="HYC1" s="129"/>
      <c r="HYD1" s="129"/>
      <c r="HYE1" s="129"/>
      <c r="HYF1" s="129"/>
      <c r="HYG1" s="129"/>
      <c r="HYH1" s="129"/>
      <c r="HYI1" s="129"/>
      <c r="HYJ1" s="129"/>
      <c r="HYK1" s="129"/>
      <c r="HYL1" s="129"/>
      <c r="HYM1" s="129"/>
      <c r="HYN1" s="129"/>
      <c r="HYO1" s="129"/>
      <c r="HYP1" s="129"/>
      <c r="HYQ1" s="129"/>
      <c r="HYR1" s="129"/>
      <c r="HYS1" s="129"/>
      <c r="HYT1" s="129"/>
      <c r="HYU1" s="129"/>
      <c r="HYV1" s="129"/>
      <c r="HYW1" s="129"/>
      <c r="HYX1" s="129"/>
      <c r="HYY1" s="129"/>
      <c r="HYZ1" s="129"/>
      <c r="HZA1" s="129"/>
      <c r="HZB1" s="129"/>
      <c r="HZC1" s="129"/>
      <c r="HZD1" s="129"/>
      <c r="HZE1" s="129"/>
      <c r="HZF1" s="129"/>
      <c r="HZG1" s="129"/>
      <c r="HZH1" s="129"/>
      <c r="HZI1" s="129"/>
      <c r="HZJ1" s="129"/>
      <c r="HZK1" s="129"/>
      <c r="HZL1" s="129"/>
      <c r="HZM1" s="129"/>
      <c r="HZN1" s="129"/>
      <c r="HZO1" s="129"/>
      <c r="HZP1" s="129"/>
      <c r="HZQ1" s="129"/>
      <c r="HZR1" s="129"/>
      <c r="HZS1" s="129"/>
      <c r="HZT1" s="129"/>
      <c r="HZU1" s="129"/>
      <c r="HZV1" s="129"/>
      <c r="HZW1" s="129"/>
      <c r="HZX1" s="129"/>
      <c r="HZY1" s="129"/>
      <c r="HZZ1" s="129"/>
      <c r="IAA1" s="129"/>
      <c r="IAB1" s="129"/>
      <c r="IAC1" s="129"/>
      <c r="IAD1" s="129"/>
      <c r="IAE1" s="129"/>
      <c r="IAF1" s="129"/>
      <c r="IAG1" s="129"/>
      <c r="IAH1" s="129"/>
      <c r="IAI1" s="129"/>
      <c r="IAJ1" s="129"/>
      <c r="IAK1" s="129"/>
      <c r="IAL1" s="129"/>
      <c r="IAM1" s="129"/>
      <c r="IAN1" s="129"/>
      <c r="IAO1" s="129"/>
      <c r="IAP1" s="129"/>
      <c r="IAQ1" s="129"/>
      <c r="IAR1" s="129"/>
      <c r="IAS1" s="129"/>
      <c r="IAT1" s="129"/>
      <c r="IAU1" s="129"/>
      <c r="IAV1" s="129"/>
      <c r="IAW1" s="129"/>
      <c r="IAX1" s="129"/>
      <c r="IAY1" s="129"/>
      <c r="IAZ1" s="129"/>
      <c r="IBA1" s="129"/>
      <c r="IBB1" s="129"/>
      <c r="IBC1" s="129"/>
      <c r="IBD1" s="129"/>
      <c r="IBE1" s="129"/>
      <c r="IBF1" s="129"/>
      <c r="IBG1" s="129"/>
      <c r="IBH1" s="129"/>
      <c r="IBI1" s="129"/>
      <c r="IBJ1" s="129"/>
      <c r="IBK1" s="129"/>
      <c r="IBL1" s="129"/>
      <c r="IBM1" s="129"/>
      <c r="IBN1" s="129"/>
      <c r="IBO1" s="129"/>
      <c r="IBP1" s="129"/>
      <c r="IBQ1" s="129"/>
      <c r="IBR1" s="129"/>
      <c r="IBS1" s="129"/>
      <c r="IBT1" s="129"/>
      <c r="IBU1" s="129"/>
      <c r="IBV1" s="129"/>
      <c r="IBW1" s="129"/>
      <c r="IBX1" s="129"/>
      <c r="IBY1" s="129"/>
      <c r="IBZ1" s="129"/>
      <c r="ICA1" s="129"/>
      <c r="ICB1" s="129"/>
      <c r="ICC1" s="129"/>
      <c r="ICD1" s="129"/>
      <c r="ICE1" s="129"/>
      <c r="ICF1" s="129"/>
      <c r="ICG1" s="129"/>
      <c r="ICH1" s="129"/>
      <c r="ICI1" s="129"/>
      <c r="ICJ1" s="129"/>
      <c r="ICK1" s="129"/>
      <c r="ICL1" s="129"/>
      <c r="ICM1" s="129"/>
      <c r="ICN1" s="129"/>
      <c r="ICO1" s="129"/>
      <c r="ICP1" s="129"/>
      <c r="ICQ1" s="129"/>
      <c r="ICR1" s="129"/>
      <c r="ICS1" s="129"/>
      <c r="ICT1" s="129"/>
      <c r="ICU1" s="129"/>
      <c r="ICV1" s="129"/>
      <c r="ICW1" s="129"/>
      <c r="ICX1" s="129"/>
      <c r="ICY1" s="129"/>
      <c r="ICZ1" s="129"/>
      <c r="IDA1" s="129"/>
      <c r="IDB1" s="129"/>
      <c r="IDC1" s="129"/>
      <c r="IDD1" s="129"/>
      <c r="IDE1" s="129"/>
      <c r="IDF1" s="129"/>
      <c r="IDG1" s="129"/>
      <c r="IDH1" s="129"/>
      <c r="IDI1" s="129"/>
      <c r="IDJ1" s="129"/>
      <c r="IDK1" s="129"/>
      <c r="IDL1" s="129"/>
      <c r="IDM1" s="129"/>
      <c r="IDN1" s="129"/>
      <c r="IDO1" s="129"/>
      <c r="IDP1" s="129"/>
      <c r="IDQ1" s="129"/>
      <c r="IDR1" s="129"/>
      <c r="IDS1" s="129"/>
      <c r="IDT1" s="129"/>
      <c r="IDU1" s="129"/>
      <c r="IDV1" s="129"/>
      <c r="IDW1" s="129"/>
      <c r="IDX1" s="129"/>
      <c r="IDY1" s="129"/>
      <c r="IDZ1" s="129"/>
      <c r="IEA1" s="129"/>
      <c r="IEB1" s="129"/>
      <c r="IEC1" s="129"/>
      <c r="IED1" s="129"/>
      <c r="IEE1" s="129"/>
      <c r="IEF1" s="129"/>
      <c r="IEG1" s="129"/>
      <c r="IEH1" s="129"/>
      <c r="IEI1" s="129"/>
      <c r="IEJ1" s="129"/>
      <c r="IEK1" s="129"/>
      <c r="IEL1" s="129"/>
      <c r="IEM1" s="129"/>
      <c r="IEN1" s="129"/>
      <c r="IEO1" s="129"/>
      <c r="IEP1" s="129"/>
      <c r="IEQ1" s="129"/>
      <c r="IER1" s="129"/>
      <c r="IES1" s="129"/>
      <c r="IET1" s="129"/>
      <c r="IEU1" s="129"/>
      <c r="IEV1" s="129"/>
      <c r="IEW1" s="129"/>
      <c r="IEX1" s="129"/>
      <c r="IEY1" s="129"/>
      <c r="IEZ1" s="129"/>
      <c r="IFA1" s="129"/>
      <c r="IFB1" s="129"/>
      <c r="IFC1" s="129"/>
      <c r="IFD1" s="129"/>
      <c r="IFE1" s="129"/>
      <c r="IFF1" s="129"/>
      <c r="IFG1" s="129"/>
      <c r="IFH1" s="129"/>
      <c r="IFI1" s="129"/>
      <c r="IFJ1" s="129"/>
      <c r="IFK1" s="129"/>
      <c r="IFL1" s="129"/>
      <c r="IFM1" s="129"/>
      <c r="IFN1" s="129"/>
      <c r="IFO1" s="129"/>
      <c r="IFP1" s="129"/>
      <c r="IFQ1" s="129"/>
      <c r="IFR1" s="129"/>
      <c r="IFS1" s="129"/>
      <c r="IFT1" s="129"/>
      <c r="IFU1" s="129"/>
      <c r="IFV1" s="129"/>
      <c r="IFW1" s="129"/>
      <c r="IFX1" s="129"/>
      <c r="IFY1" s="129"/>
      <c r="IFZ1" s="129"/>
      <c r="IGA1" s="129"/>
      <c r="IGB1" s="129"/>
      <c r="IGC1" s="129"/>
      <c r="IGD1" s="129"/>
      <c r="IGE1" s="129"/>
      <c r="IGF1" s="129"/>
      <c r="IGG1" s="129"/>
      <c r="IGH1" s="129"/>
      <c r="IGI1" s="129"/>
      <c r="IGJ1" s="129"/>
      <c r="IGK1" s="129"/>
      <c r="IGL1" s="129"/>
      <c r="IGM1" s="129"/>
      <c r="IGN1" s="129"/>
      <c r="IGO1" s="129"/>
      <c r="IGP1" s="129"/>
      <c r="IGQ1" s="129"/>
      <c r="IGR1" s="129"/>
      <c r="IGS1" s="129"/>
      <c r="IGT1" s="129"/>
      <c r="IGU1" s="129"/>
      <c r="IGV1" s="129"/>
      <c r="IGW1" s="129"/>
      <c r="IGX1" s="129"/>
      <c r="IGY1" s="129"/>
      <c r="IGZ1" s="129"/>
      <c r="IHA1" s="129"/>
      <c r="IHB1" s="129"/>
      <c r="IHC1" s="129"/>
      <c r="IHD1" s="129"/>
      <c r="IHE1" s="129"/>
      <c r="IHF1" s="129"/>
      <c r="IHG1" s="129"/>
      <c r="IHH1" s="129"/>
      <c r="IHI1" s="129"/>
      <c r="IHJ1" s="129"/>
      <c r="IHK1" s="129"/>
      <c r="IHL1" s="129"/>
      <c r="IHM1" s="129"/>
      <c r="IHN1" s="129"/>
      <c r="IHO1" s="129"/>
      <c r="IHP1" s="129"/>
      <c r="IHQ1" s="129"/>
      <c r="IHR1" s="129"/>
      <c r="IHS1" s="129"/>
      <c r="IHT1" s="129"/>
      <c r="IHU1" s="129"/>
      <c r="IHV1" s="129"/>
      <c r="IHW1" s="129"/>
      <c r="IHX1" s="129"/>
      <c r="IHY1" s="129"/>
      <c r="IHZ1" s="129"/>
      <c r="IIA1" s="129"/>
      <c r="IIB1" s="129"/>
      <c r="IIC1" s="129"/>
      <c r="IID1" s="129"/>
      <c r="IIE1" s="129"/>
      <c r="IIF1" s="129"/>
      <c r="IIG1" s="129"/>
      <c r="IIH1" s="129"/>
      <c r="III1" s="129"/>
      <c r="IIJ1" s="129"/>
      <c r="IIK1" s="129"/>
      <c r="IIL1" s="129"/>
      <c r="IIM1" s="129"/>
      <c r="IIN1" s="129"/>
      <c r="IIO1" s="129"/>
      <c r="IIP1" s="129"/>
      <c r="IIQ1" s="129"/>
      <c r="IIR1" s="129"/>
      <c r="IIS1" s="129"/>
      <c r="IIT1" s="129"/>
      <c r="IIU1" s="129"/>
      <c r="IIV1" s="129"/>
      <c r="IIW1" s="129"/>
      <c r="IIX1" s="129"/>
      <c r="IIY1" s="129"/>
      <c r="IIZ1" s="129"/>
      <c r="IJA1" s="129"/>
      <c r="IJB1" s="129"/>
      <c r="IJC1" s="129"/>
      <c r="IJD1" s="129"/>
      <c r="IJE1" s="129"/>
      <c r="IJF1" s="129"/>
      <c r="IJG1" s="129"/>
      <c r="IJH1" s="129"/>
      <c r="IJI1" s="129"/>
      <c r="IJJ1" s="129"/>
      <c r="IJK1" s="129"/>
      <c r="IJL1" s="129"/>
      <c r="IJM1" s="129"/>
      <c r="IJN1" s="129"/>
      <c r="IJO1" s="129"/>
      <c r="IJP1" s="129"/>
      <c r="IJQ1" s="129"/>
      <c r="IJR1" s="129"/>
      <c r="IJS1" s="129"/>
      <c r="IJT1" s="129"/>
      <c r="IJU1" s="129"/>
      <c r="IJV1" s="129"/>
      <c r="IJW1" s="129"/>
      <c r="IJX1" s="129"/>
      <c r="IJY1" s="129"/>
      <c r="IJZ1" s="129"/>
      <c r="IKA1" s="129"/>
      <c r="IKB1" s="129"/>
      <c r="IKC1" s="129"/>
      <c r="IKD1" s="129"/>
      <c r="IKE1" s="129"/>
      <c r="IKF1" s="129"/>
      <c r="IKG1" s="129"/>
      <c r="IKH1" s="129"/>
      <c r="IKI1" s="129"/>
      <c r="IKJ1" s="129"/>
      <c r="IKK1" s="129"/>
      <c r="IKL1" s="129"/>
      <c r="IKM1" s="129"/>
      <c r="IKN1" s="129"/>
      <c r="IKO1" s="129"/>
      <c r="IKP1" s="129"/>
      <c r="IKQ1" s="129"/>
      <c r="IKR1" s="129"/>
      <c r="IKS1" s="129"/>
      <c r="IKT1" s="129"/>
      <c r="IKU1" s="129"/>
      <c r="IKV1" s="129"/>
      <c r="IKW1" s="129"/>
      <c r="IKX1" s="129"/>
      <c r="IKY1" s="129"/>
      <c r="IKZ1" s="129"/>
      <c r="ILA1" s="129"/>
      <c r="ILB1" s="129"/>
      <c r="ILC1" s="129"/>
      <c r="ILD1" s="129"/>
      <c r="ILE1" s="129"/>
      <c r="ILF1" s="129"/>
      <c r="ILG1" s="129"/>
      <c r="ILH1" s="129"/>
      <c r="ILI1" s="129"/>
      <c r="ILJ1" s="129"/>
      <c r="ILK1" s="129"/>
      <c r="ILL1" s="129"/>
      <c r="ILM1" s="129"/>
      <c r="ILN1" s="129"/>
      <c r="ILO1" s="129"/>
      <c r="ILP1" s="129"/>
      <c r="ILQ1" s="129"/>
      <c r="ILR1" s="129"/>
      <c r="ILS1" s="129"/>
      <c r="ILT1" s="129"/>
      <c r="ILU1" s="129"/>
      <c r="ILV1" s="129"/>
      <c r="ILW1" s="129"/>
      <c r="ILX1" s="129"/>
      <c r="ILY1" s="129"/>
      <c r="ILZ1" s="129"/>
      <c r="IMA1" s="129"/>
      <c r="IMB1" s="129"/>
      <c r="IMC1" s="129"/>
      <c r="IMD1" s="129"/>
      <c r="IME1" s="129"/>
      <c r="IMF1" s="129"/>
      <c r="IMG1" s="129"/>
      <c r="IMH1" s="129"/>
      <c r="IMI1" s="129"/>
      <c r="IMJ1" s="129"/>
      <c r="IMK1" s="129"/>
      <c r="IML1" s="129"/>
      <c r="IMM1" s="129"/>
      <c r="IMN1" s="129"/>
      <c r="IMO1" s="129"/>
      <c r="IMP1" s="129"/>
      <c r="IMQ1" s="129"/>
      <c r="IMR1" s="129"/>
      <c r="IMS1" s="129"/>
      <c r="IMT1" s="129"/>
      <c r="IMU1" s="129"/>
      <c r="IMV1" s="129"/>
      <c r="IMW1" s="129"/>
      <c r="IMX1" s="129"/>
      <c r="IMY1" s="129"/>
      <c r="IMZ1" s="129"/>
      <c r="INA1" s="129"/>
      <c r="INB1" s="129"/>
      <c r="INC1" s="129"/>
      <c r="IND1" s="129"/>
      <c r="INE1" s="129"/>
      <c r="INF1" s="129"/>
      <c r="ING1" s="129"/>
      <c r="INH1" s="129"/>
      <c r="INI1" s="129"/>
      <c r="INJ1" s="129"/>
      <c r="INK1" s="129"/>
      <c r="INL1" s="129"/>
      <c r="INM1" s="129"/>
      <c r="INN1" s="129"/>
      <c r="INO1" s="129"/>
      <c r="INP1" s="129"/>
      <c r="INQ1" s="129"/>
      <c r="INR1" s="129"/>
      <c r="INS1" s="129"/>
      <c r="INT1" s="129"/>
      <c r="INU1" s="129"/>
      <c r="INV1" s="129"/>
      <c r="INW1" s="129"/>
      <c r="INX1" s="129"/>
      <c r="INY1" s="129"/>
      <c r="INZ1" s="129"/>
      <c r="IOA1" s="129"/>
      <c r="IOB1" s="129"/>
      <c r="IOC1" s="129"/>
      <c r="IOD1" s="129"/>
      <c r="IOE1" s="129"/>
      <c r="IOF1" s="129"/>
      <c r="IOG1" s="129"/>
      <c r="IOH1" s="129"/>
      <c r="IOI1" s="129"/>
      <c r="IOJ1" s="129"/>
      <c r="IOK1" s="129"/>
      <c r="IOL1" s="129"/>
      <c r="IOM1" s="129"/>
      <c r="ION1" s="129"/>
      <c r="IOO1" s="129"/>
      <c r="IOP1" s="129"/>
      <c r="IOQ1" s="129"/>
      <c r="IOR1" s="129"/>
      <c r="IOS1" s="129"/>
      <c r="IOT1" s="129"/>
      <c r="IOU1" s="129"/>
      <c r="IOV1" s="129"/>
      <c r="IOW1" s="129"/>
      <c r="IOX1" s="129"/>
      <c r="IOY1" s="129"/>
      <c r="IOZ1" s="129"/>
      <c r="IPA1" s="129"/>
      <c r="IPB1" s="129"/>
      <c r="IPC1" s="129"/>
      <c r="IPD1" s="129"/>
      <c r="IPE1" s="129"/>
      <c r="IPF1" s="129"/>
      <c r="IPG1" s="129"/>
      <c r="IPH1" s="129"/>
      <c r="IPI1" s="129"/>
      <c r="IPJ1" s="129"/>
      <c r="IPK1" s="129"/>
      <c r="IPL1" s="129"/>
      <c r="IPM1" s="129"/>
      <c r="IPN1" s="129"/>
      <c r="IPO1" s="129"/>
      <c r="IPP1" s="129"/>
      <c r="IPQ1" s="129"/>
      <c r="IPR1" s="129"/>
      <c r="IPS1" s="129"/>
      <c r="IPT1" s="129"/>
      <c r="IPU1" s="129"/>
      <c r="IPV1" s="129"/>
      <c r="IPW1" s="129"/>
      <c r="IPX1" s="129"/>
      <c r="IPY1" s="129"/>
      <c r="IPZ1" s="129"/>
      <c r="IQA1" s="129"/>
      <c r="IQB1" s="129"/>
      <c r="IQC1" s="129"/>
      <c r="IQD1" s="129"/>
      <c r="IQE1" s="129"/>
      <c r="IQF1" s="129"/>
      <c r="IQG1" s="129"/>
      <c r="IQH1" s="129"/>
      <c r="IQI1" s="129"/>
      <c r="IQJ1" s="129"/>
      <c r="IQK1" s="129"/>
      <c r="IQL1" s="129"/>
      <c r="IQM1" s="129"/>
      <c r="IQN1" s="129"/>
      <c r="IQO1" s="129"/>
      <c r="IQP1" s="129"/>
      <c r="IQQ1" s="129"/>
      <c r="IQR1" s="129"/>
      <c r="IQS1" s="129"/>
      <c r="IQT1" s="129"/>
      <c r="IQU1" s="129"/>
      <c r="IQV1" s="129"/>
      <c r="IQW1" s="129"/>
      <c r="IQX1" s="129"/>
      <c r="IQY1" s="129"/>
      <c r="IQZ1" s="129"/>
      <c r="IRA1" s="129"/>
      <c r="IRB1" s="129"/>
      <c r="IRC1" s="129"/>
      <c r="IRD1" s="129"/>
      <c r="IRE1" s="129"/>
      <c r="IRF1" s="129"/>
      <c r="IRG1" s="129"/>
      <c r="IRH1" s="129"/>
      <c r="IRI1" s="129"/>
      <c r="IRJ1" s="129"/>
      <c r="IRK1" s="129"/>
      <c r="IRL1" s="129"/>
      <c r="IRM1" s="129"/>
      <c r="IRN1" s="129"/>
      <c r="IRO1" s="129"/>
      <c r="IRP1" s="129"/>
      <c r="IRQ1" s="129"/>
      <c r="IRR1" s="129"/>
      <c r="IRS1" s="129"/>
      <c r="IRT1" s="129"/>
      <c r="IRU1" s="129"/>
      <c r="IRV1" s="129"/>
      <c r="IRW1" s="129"/>
      <c r="IRX1" s="129"/>
      <c r="IRY1" s="129"/>
      <c r="IRZ1" s="129"/>
      <c r="ISA1" s="129"/>
      <c r="ISB1" s="129"/>
      <c r="ISC1" s="129"/>
      <c r="ISD1" s="129"/>
      <c r="ISE1" s="129"/>
      <c r="ISF1" s="129"/>
      <c r="ISG1" s="129"/>
      <c r="ISH1" s="129"/>
      <c r="ISI1" s="129"/>
      <c r="ISJ1" s="129"/>
      <c r="ISK1" s="129"/>
      <c r="ISL1" s="129"/>
      <c r="ISM1" s="129"/>
      <c r="ISN1" s="129"/>
      <c r="ISO1" s="129"/>
      <c r="ISP1" s="129"/>
      <c r="ISQ1" s="129"/>
      <c r="ISR1" s="129"/>
      <c r="ISS1" s="129"/>
      <c r="IST1" s="129"/>
      <c r="ISU1" s="129"/>
      <c r="ISV1" s="129"/>
      <c r="ISW1" s="129"/>
      <c r="ISX1" s="129"/>
      <c r="ISY1" s="129"/>
      <c r="ISZ1" s="129"/>
      <c r="ITA1" s="129"/>
      <c r="ITB1" s="129"/>
      <c r="ITC1" s="129"/>
      <c r="ITD1" s="129"/>
      <c r="ITE1" s="129"/>
      <c r="ITF1" s="129"/>
      <c r="ITG1" s="129"/>
      <c r="ITH1" s="129"/>
      <c r="ITI1" s="129"/>
      <c r="ITJ1" s="129"/>
      <c r="ITK1" s="129"/>
      <c r="ITL1" s="129"/>
      <c r="ITM1" s="129"/>
      <c r="ITN1" s="129"/>
      <c r="ITO1" s="129"/>
      <c r="ITP1" s="129"/>
      <c r="ITQ1" s="129"/>
      <c r="ITR1" s="129"/>
      <c r="ITS1" s="129"/>
      <c r="ITT1" s="129"/>
      <c r="ITU1" s="129"/>
      <c r="ITV1" s="129"/>
      <c r="ITW1" s="129"/>
      <c r="ITX1" s="129"/>
      <c r="ITY1" s="129"/>
      <c r="ITZ1" s="129"/>
      <c r="IUA1" s="129"/>
      <c r="IUB1" s="129"/>
      <c r="IUC1" s="129"/>
      <c r="IUD1" s="129"/>
      <c r="IUE1" s="129"/>
      <c r="IUF1" s="129"/>
      <c r="IUG1" s="129"/>
      <c r="IUH1" s="129"/>
      <c r="IUI1" s="129"/>
      <c r="IUJ1" s="129"/>
      <c r="IUK1" s="129"/>
      <c r="IUL1" s="129"/>
      <c r="IUM1" s="129"/>
      <c r="IUN1" s="129"/>
      <c r="IUO1" s="129"/>
      <c r="IUP1" s="129"/>
      <c r="IUQ1" s="129"/>
      <c r="IUR1" s="129"/>
      <c r="IUS1" s="129"/>
      <c r="IUT1" s="129"/>
      <c r="IUU1" s="129"/>
      <c r="IUV1" s="129"/>
      <c r="IUW1" s="129"/>
      <c r="IUX1" s="129"/>
      <c r="IUY1" s="129"/>
      <c r="IUZ1" s="129"/>
      <c r="IVA1" s="129"/>
      <c r="IVB1" s="129"/>
      <c r="IVC1" s="129"/>
      <c r="IVD1" s="129"/>
      <c r="IVE1" s="129"/>
      <c r="IVF1" s="129"/>
      <c r="IVG1" s="129"/>
      <c r="IVH1" s="129"/>
      <c r="IVI1" s="129"/>
      <c r="IVJ1" s="129"/>
      <c r="IVK1" s="129"/>
      <c r="IVL1" s="129"/>
      <c r="IVM1" s="129"/>
      <c r="IVN1" s="129"/>
      <c r="IVO1" s="129"/>
      <c r="IVP1" s="129"/>
      <c r="IVQ1" s="129"/>
      <c r="IVR1" s="129"/>
      <c r="IVS1" s="129"/>
      <c r="IVT1" s="129"/>
      <c r="IVU1" s="129"/>
      <c r="IVV1" s="129"/>
      <c r="IVW1" s="129"/>
      <c r="IVX1" s="129"/>
      <c r="IVY1" s="129"/>
      <c r="IVZ1" s="129"/>
      <c r="IWA1" s="129"/>
      <c r="IWB1" s="129"/>
      <c r="IWC1" s="129"/>
      <c r="IWD1" s="129"/>
      <c r="IWE1" s="129"/>
      <c r="IWF1" s="129"/>
      <c r="IWG1" s="129"/>
      <c r="IWH1" s="129"/>
      <c r="IWI1" s="129"/>
      <c r="IWJ1" s="129"/>
      <c r="IWK1" s="129"/>
      <c r="IWL1" s="129"/>
      <c r="IWM1" s="129"/>
      <c r="IWN1" s="129"/>
      <c r="IWO1" s="129"/>
      <c r="IWP1" s="129"/>
      <c r="IWQ1" s="129"/>
      <c r="IWR1" s="129"/>
      <c r="IWS1" s="129"/>
      <c r="IWT1" s="129"/>
      <c r="IWU1" s="129"/>
      <c r="IWV1" s="129"/>
      <c r="IWW1" s="129"/>
      <c r="IWX1" s="129"/>
      <c r="IWY1" s="129"/>
      <c r="IWZ1" s="129"/>
      <c r="IXA1" s="129"/>
      <c r="IXB1" s="129"/>
      <c r="IXC1" s="129"/>
      <c r="IXD1" s="129"/>
      <c r="IXE1" s="129"/>
      <c r="IXF1" s="129"/>
      <c r="IXG1" s="129"/>
      <c r="IXH1" s="129"/>
      <c r="IXI1" s="129"/>
      <c r="IXJ1" s="129"/>
      <c r="IXK1" s="129"/>
      <c r="IXL1" s="129"/>
      <c r="IXM1" s="129"/>
      <c r="IXN1" s="129"/>
      <c r="IXO1" s="129"/>
      <c r="IXP1" s="129"/>
      <c r="IXQ1" s="129"/>
      <c r="IXR1" s="129"/>
      <c r="IXS1" s="129"/>
      <c r="IXT1" s="129"/>
      <c r="IXU1" s="129"/>
      <c r="IXV1" s="129"/>
      <c r="IXW1" s="129"/>
      <c r="IXX1" s="129"/>
      <c r="IXY1" s="129"/>
      <c r="IXZ1" s="129"/>
      <c r="IYA1" s="129"/>
      <c r="IYB1" s="129"/>
      <c r="IYC1" s="129"/>
      <c r="IYD1" s="129"/>
      <c r="IYE1" s="129"/>
      <c r="IYF1" s="129"/>
      <c r="IYG1" s="129"/>
      <c r="IYH1" s="129"/>
      <c r="IYI1" s="129"/>
      <c r="IYJ1" s="129"/>
      <c r="IYK1" s="129"/>
      <c r="IYL1" s="129"/>
      <c r="IYM1" s="129"/>
      <c r="IYN1" s="129"/>
      <c r="IYO1" s="129"/>
      <c r="IYP1" s="129"/>
      <c r="IYQ1" s="129"/>
      <c r="IYR1" s="129"/>
      <c r="IYS1" s="129"/>
      <c r="IYT1" s="129"/>
      <c r="IYU1" s="129"/>
      <c r="IYV1" s="129"/>
      <c r="IYW1" s="129"/>
      <c r="IYX1" s="129"/>
      <c r="IYY1" s="129"/>
      <c r="IYZ1" s="129"/>
      <c r="IZA1" s="129"/>
      <c r="IZB1" s="129"/>
      <c r="IZC1" s="129"/>
      <c r="IZD1" s="129"/>
      <c r="IZE1" s="129"/>
      <c r="IZF1" s="129"/>
      <c r="IZG1" s="129"/>
      <c r="IZH1" s="129"/>
      <c r="IZI1" s="129"/>
      <c r="IZJ1" s="129"/>
      <c r="IZK1" s="129"/>
      <c r="IZL1" s="129"/>
      <c r="IZM1" s="129"/>
      <c r="IZN1" s="129"/>
      <c r="IZO1" s="129"/>
      <c r="IZP1" s="129"/>
      <c r="IZQ1" s="129"/>
      <c r="IZR1" s="129"/>
      <c r="IZS1" s="129"/>
      <c r="IZT1" s="129"/>
      <c r="IZU1" s="129"/>
      <c r="IZV1" s="129"/>
      <c r="IZW1" s="129"/>
      <c r="IZX1" s="129"/>
      <c r="IZY1" s="129"/>
      <c r="IZZ1" s="129"/>
      <c r="JAA1" s="129"/>
      <c r="JAB1" s="129"/>
      <c r="JAC1" s="129"/>
      <c r="JAD1" s="129"/>
      <c r="JAE1" s="129"/>
      <c r="JAF1" s="129"/>
      <c r="JAG1" s="129"/>
      <c r="JAH1" s="129"/>
      <c r="JAI1" s="129"/>
      <c r="JAJ1" s="129"/>
      <c r="JAK1" s="129"/>
      <c r="JAL1" s="129"/>
      <c r="JAM1" s="129"/>
      <c r="JAN1" s="129"/>
      <c r="JAO1" s="129"/>
      <c r="JAP1" s="129"/>
      <c r="JAQ1" s="129"/>
      <c r="JAR1" s="129"/>
      <c r="JAS1" s="129"/>
      <c r="JAT1" s="129"/>
      <c r="JAU1" s="129"/>
      <c r="JAV1" s="129"/>
      <c r="JAW1" s="129"/>
      <c r="JAX1" s="129"/>
      <c r="JAY1" s="129"/>
      <c r="JAZ1" s="129"/>
      <c r="JBA1" s="129"/>
      <c r="JBB1" s="129"/>
      <c r="JBC1" s="129"/>
      <c r="JBD1" s="129"/>
      <c r="JBE1" s="129"/>
      <c r="JBF1" s="129"/>
      <c r="JBG1" s="129"/>
      <c r="JBH1" s="129"/>
      <c r="JBI1" s="129"/>
      <c r="JBJ1" s="129"/>
      <c r="JBK1" s="129"/>
      <c r="JBL1" s="129"/>
      <c r="JBM1" s="129"/>
      <c r="JBN1" s="129"/>
      <c r="JBO1" s="129"/>
      <c r="JBP1" s="129"/>
      <c r="JBQ1" s="129"/>
      <c r="JBR1" s="129"/>
      <c r="JBS1" s="129"/>
      <c r="JBT1" s="129"/>
      <c r="JBU1" s="129"/>
      <c r="JBV1" s="129"/>
      <c r="JBW1" s="129"/>
      <c r="JBX1" s="129"/>
      <c r="JBY1" s="129"/>
      <c r="JBZ1" s="129"/>
      <c r="JCA1" s="129"/>
      <c r="JCB1" s="129"/>
      <c r="JCC1" s="129"/>
      <c r="JCD1" s="129"/>
      <c r="JCE1" s="129"/>
      <c r="JCF1" s="129"/>
      <c r="JCG1" s="129"/>
      <c r="JCH1" s="129"/>
      <c r="JCI1" s="129"/>
      <c r="JCJ1" s="129"/>
      <c r="JCK1" s="129"/>
      <c r="JCL1" s="129"/>
      <c r="JCM1" s="129"/>
      <c r="JCN1" s="129"/>
      <c r="JCO1" s="129"/>
      <c r="JCP1" s="129"/>
      <c r="JCQ1" s="129"/>
      <c r="JCR1" s="129"/>
      <c r="JCS1" s="129"/>
      <c r="JCT1" s="129"/>
      <c r="JCU1" s="129"/>
      <c r="JCV1" s="129"/>
      <c r="JCW1" s="129"/>
      <c r="JCX1" s="129"/>
      <c r="JCY1" s="129"/>
      <c r="JCZ1" s="129"/>
      <c r="JDA1" s="129"/>
      <c r="JDB1" s="129"/>
      <c r="JDC1" s="129"/>
      <c r="JDD1" s="129"/>
      <c r="JDE1" s="129"/>
      <c r="JDF1" s="129"/>
      <c r="JDG1" s="129"/>
      <c r="JDH1" s="129"/>
      <c r="JDI1" s="129"/>
      <c r="JDJ1" s="129"/>
      <c r="JDK1" s="129"/>
      <c r="JDL1" s="129"/>
      <c r="JDM1" s="129"/>
      <c r="JDN1" s="129"/>
      <c r="JDO1" s="129"/>
      <c r="JDP1" s="129"/>
      <c r="JDQ1" s="129"/>
      <c r="JDR1" s="129"/>
      <c r="JDS1" s="129"/>
      <c r="JDT1" s="129"/>
      <c r="JDU1" s="129"/>
      <c r="JDV1" s="129"/>
      <c r="JDW1" s="129"/>
      <c r="JDX1" s="129"/>
      <c r="JDY1" s="129"/>
      <c r="JDZ1" s="129"/>
      <c r="JEA1" s="129"/>
      <c r="JEB1" s="129"/>
      <c r="JEC1" s="129"/>
      <c r="JED1" s="129"/>
      <c r="JEE1" s="129"/>
      <c r="JEF1" s="129"/>
      <c r="JEG1" s="129"/>
      <c r="JEH1" s="129"/>
      <c r="JEI1" s="129"/>
      <c r="JEJ1" s="129"/>
      <c r="JEK1" s="129"/>
      <c r="JEL1" s="129"/>
      <c r="JEM1" s="129"/>
      <c r="JEN1" s="129"/>
      <c r="JEO1" s="129"/>
      <c r="JEP1" s="129"/>
      <c r="JEQ1" s="129"/>
      <c r="JER1" s="129"/>
      <c r="JES1" s="129"/>
      <c r="JET1" s="129"/>
      <c r="JEU1" s="129"/>
      <c r="JEV1" s="129"/>
      <c r="JEW1" s="129"/>
      <c r="JEX1" s="129"/>
      <c r="JEY1" s="129"/>
      <c r="JEZ1" s="129"/>
      <c r="JFA1" s="129"/>
      <c r="JFB1" s="129"/>
      <c r="JFC1" s="129"/>
      <c r="JFD1" s="129"/>
      <c r="JFE1" s="129"/>
      <c r="JFF1" s="129"/>
      <c r="JFG1" s="129"/>
      <c r="JFH1" s="129"/>
      <c r="JFI1" s="129"/>
      <c r="JFJ1" s="129"/>
      <c r="JFK1" s="129"/>
      <c r="JFL1" s="129"/>
      <c r="JFM1" s="129"/>
      <c r="JFN1" s="129"/>
      <c r="JFO1" s="129"/>
      <c r="JFP1" s="129"/>
      <c r="JFQ1" s="129"/>
      <c r="JFR1" s="129"/>
      <c r="JFS1" s="129"/>
      <c r="JFT1" s="129"/>
      <c r="JFU1" s="129"/>
      <c r="JFV1" s="129"/>
      <c r="JFW1" s="129"/>
      <c r="JFX1" s="129"/>
      <c r="JFY1" s="129"/>
      <c r="JFZ1" s="129"/>
      <c r="JGA1" s="129"/>
      <c r="JGB1" s="129"/>
      <c r="JGC1" s="129"/>
      <c r="JGD1" s="129"/>
      <c r="JGE1" s="129"/>
      <c r="JGF1" s="129"/>
      <c r="JGG1" s="129"/>
      <c r="JGH1" s="129"/>
      <c r="JGI1" s="129"/>
      <c r="JGJ1" s="129"/>
      <c r="JGK1" s="129"/>
      <c r="JGL1" s="129"/>
      <c r="JGM1" s="129"/>
      <c r="JGN1" s="129"/>
      <c r="JGO1" s="129"/>
      <c r="JGP1" s="129"/>
      <c r="JGQ1" s="129"/>
      <c r="JGR1" s="129"/>
      <c r="JGS1" s="129"/>
      <c r="JGT1" s="129"/>
      <c r="JGU1" s="129"/>
      <c r="JGV1" s="129"/>
      <c r="JGW1" s="129"/>
      <c r="JGX1" s="129"/>
      <c r="JGY1" s="129"/>
      <c r="JGZ1" s="129"/>
      <c r="JHA1" s="129"/>
      <c r="JHB1" s="129"/>
      <c r="JHC1" s="129"/>
      <c r="JHD1" s="129"/>
      <c r="JHE1" s="129"/>
      <c r="JHF1" s="129"/>
      <c r="JHG1" s="129"/>
      <c r="JHH1" s="129"/>
      <c r="JHI1" s="129"/>
      <c r="JHJ1" s="129"/>
      <c r="JHK1" s="129"/>
      <c r="JHL1" s="129"/>
      <c r="JHM1" s="129"/>
      <c r="JHN1" s="129"/>
      <c r="JHO1" s="129"/>
      <c r="JHP1" s="129"/>
      <c r="JHQ1" s="129"/>
      <c r="JHR1" s="129"/>
      <c r="JHS1" s="129"/>
      <c r="JHT1" s="129"/>
      <c r="JHU1" s="129"/>
      <c r="JHV1" s="129"/>
      <c r="JHW1" s="129"/>
      <c r="JHX1" s="129"/>
      <c r="JHY1" s="129"/>
      <c r="JHZ1" s="129"/>
      <c r="JIA1" s="129"/>
      <c r="JIB1" s="129"/>
      <c r="JIC1" s="129"/>
      <c r="JID1" s="129"/>
      <c r="JIE1" s="129"/>
      <c r="JIF1" s="129"/>
      <c r="JIG1" s="129"/>
      <c r="JIH1" s="129"/>
      <c r="JII1" s="129"/>
      <c r="JIJ1" s="129"/>
      <c r="JIK1" s="129"/>
      <c r="JIL1" s="129"/>
      <c r="JIM1" s="129"/>
      <c r="JIN1" s="129"/>
      <c r="JIO1" s="129"/>
      <c r="JIP1" s="129"/>
      <c r="JIQ1" s="129"/>
      <c r="JIR1" s="129"/>
      <c r="JIS1" s="129"/>
      <c r="JIT1" s="129"/>
      <c r="JIU1" s="129"/>
      <c r="JIV1" s="129"/>
      <c r="JIW1" s="129"/>
      <c r="JIX1" s="129"/>
      <c r="JIY1" s="129"/>
      <c r="JIZ1" s="129"/>
      <c r="JJA1" s="129"/>
      <c r="JJB1" s="129"/>
      <c r="JJC1" s="129"/>
      <c r="JJD1" s="129"/>
      <c r="JJE1" s="129"/>
      <c r="JJF1" s="129"/>
      <c r="JJG1" s="129"/>
      <c r="JJH1" s="129"/>
      <c r="JJI1" s="129"/>
      <c r="JJJ1" s="129"/>
      <c r="JJK1" s="129"/>
      <c r="JJL1" s="129"/>
      <c r="JJM1" s="129"/>
      <c r="JJN1" s="129"/>
      <c r="JJO1" s="129"/>
      <c r="JJP1" s="129"/>
      <c r="JJQ1" s="129"/>
      <c r="JJR1" s="129"/>
      <c r="JJS1" s="129"/>
      <c r="JJT1" s="129"/>
      <c r="JJU1" s="129"/>
      <c r="JJV1" s="129"/>
      <c r="JJW1" s="129"/>
      <c r="JJX1" s="129"/>
      <c r="JJY1" s="129"/>
      <c r="JJZ1" s="129"/>
      <c r="JKA1" s="129"/>
      <c r="JKB1" s="129"/>
      <c r="JKC1" s="129"/>
      <c r="JKD1" s="129"/>
      <c r="JKE1" s="129"/>
      <c r="JKF1" s="129"/>
      <c r="JKG1" s="129"/>
      <c r="JKH1" s="129"/>
      <c r="JKI1" s="129"/>
      <c r="JKJ1" s="129"/>
      <c r="JKK1" s="129"/>
      <c r="JKL1" s="129"/>
      <c r="JKM1" s="129"/>
      <c r="JKN1" s="129"/>
      <c r="JKO1" s="129"/>
      <c r="JKP1" s="129"/>
      <c r="JKQ1" s="129"/>
      <c r="JKR1" s="129"/>
      <c r="JKS1" s="129"/>
      <c r="JKT1" s="129"/>
      <c r="JKU1" s="129"/>
      <c r="JKV1" s="129"/>
      <c r="JKW1" s="129"/>
      <c r="JKX1" s="129"/>
      <c r="JKY1" s="129"/>
      <c r="JKZ1" s="129"/>
      <c r="JLA1" s="129"/>
      <c r="JLB1" s="129"/>
      <c r="JLC1" s="129"/>
      <c r="JLD1" s="129"/>
      <c r="JLE1" s="129"/>
      <c r="JLF1" s="129"/>
      <c r="JLG1" s="129"/>
      <c r="JLH1" s="129"/>
      <c r="JLI1" s="129"/>
      <c r="JLJ1" s="129"/>
      <c r="JLK1" s="129"/>
      <c r="JLL1" s="129"/>
      <c r="JLM1" s="129"/>
      <c r="JLN1" s="129"/>
      <c r="JLO1" s="129"/>
      <c r="JLP1" s="129"/>
      <c r="JLQ1" s="129"/>
      <c r="JLR1" s="129"/>
      <c r="JLS1" s="129"/>
      <c r="JLT1" s="129"/>
      <c r="JLU1" s="129"/>
      <c r="JLV1" s="129"/>
      <c r="JLW1" s="129"/>
      <c r="JLX1" s="129"/>
      <c r="JLY1" s="129"/>
      <c r="JLZ1" s="129"/>
      <c r="JMA1" s="129"/>
      <c r="JMB1" s="129"/>
      <c r="JMC1" s="129"/>
      <c r="JMD1" s="129"/>
      <c r="JME1" s="129"/>
      <c r="JMF1" s="129"/>
      <c r="JMG1" s="129"/>
      <c r="JMH1" s="129"/>
      <c r="JMI1" s="129"/>
      <c r="JMJ1" s="129"/>
      <c r="JMK1" s="129"/>
      <c r="JML1" s="129"/>
      <c r="JMM1" s="129"/>
      <c r="JMN1" s="129"/>
      <c r="JMO1" s="129"/>
      <c r="JMP1" s="129"/>
      <c r="JMQ1" s="129"/>
      <c r="JMR1" s="129"/>
      <c r="JMS1" s="129"/>
      <c r="JMT1" s="129"/>
      <c r="JMU1" s="129"/>
      <c r="JMV1" s="129"/>
      <c r="JMW1" s="129"/>
      <c r="JMX1" s="129"/>
      <c r="JMY1" s="129"/>
      <c r="JMZ1" s="129"/>
      <c r="JNA1" s="129"/>
      <c r="JNB1" s="129"/>
      <c r="JNC1" s="129"/>
      <c r="JND1" s="129"/>
      <c r="JNE1" s="129"/>
      <c r="JNF1" s="129"/>
      <c r="JNG1" s="129"/>
      <c r="JNH1" s="129"/>
      <c r="JNI1" s="129"/>
      <c r="JNJ1" s="129"/>
      <c r="JNK1" s="129"/>
      <c r="JNL1" s="129"/>
      <c r="JNM1" s="129"/>
      <c r="JNN1" s="129"/>
      <c r="JNO1" s="129"/>
      <c r="JNP1" s="129"/>
      <c r="JNQ1" s="129"/>
      <c r="JNR1" s="129"/>
      <c r="JNS1" s="129"/>
      <c r="JNT1" s="129"/>
      <c r="JNU1" s="129"/>
      <c r="JNV1" s="129"/>
      <c r="JNW1" s="129"/>
      <c r="JNX1" s="129"/>
      <c r="JNY1" s="129"/>
      <c r="JNZ1" s="129"/>
      <c r="JOA1" s="129"/>
      <c r="JOB1" s="129"/>
      <c r="JOC1" s="129"/>
      <c r="JOD1" s="129"/>
      <c r="JOE1" s="129"/>
      <c r="JOF1" s="129"/>
      <c r="JOG1" s="129"/>
      <c r="JOH1" s="129"/>
      <c r="JOI1" s="129"/>
      <c r="JOJ1" s="129"/>
      <c r="JOK1" s="129"/>
      <c r="JOL1" s="129"/>
      <c r="JOM1" s="129"/>
      <c r="JON1" s="129"/>
      <c r="JOO1" s="129"/>
      <c r="JOP1" s="129"/>
      <c r="JOQ1" s="129"/>
      <c r="JOR1" s="129"/>
      <c r="JOS1" s="129"/>
      <c r="JOT1" s="129"/>
      <c r="JOU1" s="129"/>
      <c r="JOV1" s="129"/>
      <c r="JOW1" s="129"/>
      <c r="JOX1" s="129"/>
      <c r="JOY1" s="129"/>
      <c r="JOZ1" s="129"/>
      <c r="JPA1" s="129"/>
      <c r="JPB1" s="129"/>
      <c r="JPC1" s="129"/>
      <c r="JPD1" s="129"/>
      <c r="JPE1" s="129"/>
      <c r="JPF1" s="129"/>
      <c r="JPG1" s="129"/>
      <c r="JPH1" s="129"/>
      <c r="JPI1" s="129"/>
      <c r="JPJ1" s="129"/>
      <c r="JPK1" s="129"/>
      <c r="JPL1" s="129"/>
      <c r="JPM1" s="129"/>
      <c r="JPN1" s="129"/>
      <c r="JPO1" s="129"/>
      <c r="JPP1" s="129"/>
      <c r="JPQ1" s="129"/>
      <c r="JPR1" s="129"/>
      <c r="JPS1" s="129"/>
      <c r="JPT1" s="129"/>
      <c r="JPU1" s="129"/>
      <c r="JPV1" s="129"/>
      <c r="JPW1" s="129"/>
      <c r="JPX1" s="129"/>
      <c r="JPY1" s="129"/>
      <c r="JPZ1" s="129"/>
      <c r="JQA1" s="129"/>
      <c r="JQB1" s="129"/>
      <c r="JQC1" s="129"/>
      <c r="JQD1" s="129"/>
      <c r="JQE1" s="129"/>
      <c r="JQF1" s="129"/>
      <c r="JQG1" s="129"/>
      <c r="JQH1" s="129"/>
      <c r="JQI1" s="129"/>
      <c r="JQJ1" s="129"/>
      <c r="JQK1" s="129"/>
      <c r="JQL1" s="129"/>
      <c r="JQM1" s="129"/>
      <c r="JQN1" s="129"/>
      <c r="JQO1" s="129"/>
      <c r="JQP1" s="129"/>
      <c r="JQQ1" s="129"/>
      <c r="JQR1" s="129"/>
      <c r="JQS1" s="129"/>
      <c r="JQT1" s="129"/>
      <c r="JQU1" s="129"/>
      <c r="JQV1" s="129"/>
      <c r="JQW1" s="129"/>
      <c r="JQX1" s="129"/>
      <c r="JQY1" s="129"/>
      <c r="JQZ1" s="129"/>
      <c r="JRA1" s="129"/>
      <c r="JRB1" s="129"/>
      <c r="JRC1" s="129"/>
      <c r="JRD1" s="129"/>
      <c r="JRE1" s="129"/>
      <c r="JRF1" s="129"/>
      <c r="JRG1" s="129"/>
      <c r="JRH1" s="129"/>
      <c r="JRI1" s="129"/>
      <c r="JRJ1" s="129"/>
      <c r="JRK1" s="129"/>
      <c r="JRL1" s="129"/>
      <c r="JRM1" s="129"/>
      <c r="JRN1" s="129"/>
      <c r="JRO1" s="129"/>
      <c r="JRP1" s="129"/>
      <c r="JRQ1" s="129"/>
      <c r="JRR1" s="129"/>
      <c r="JRS1" s="129"/>
      <c r="JRT1" s="129"/>
      <c r="JRU1" s="129"/>
      <c r="JRV1" s="129"/>
      <c r="JRW1" s="129"/>
      <c r="JRX1" s="129"/>
      <c r="JRY1" s="129"/>
      <c r="JRZ1" s="129"/>
      <c r="JSA1" s="129"/>
      <c r="JSB1" s="129"/>
      <c r="JSC1" s="129"/>
      <c r="JSD1" s="129"/>
      <c r="JSE1" s="129"/>
      <c r="JSF1" s="129"/>
      <c r="JSG1" s="129"/>
      <c r="JSH1" s="129"/>
      <c r="JSI1" s="129"/>
      <c r="JSJ1" s="129"/>
      <c r="JSK1" s="129"/>
      <c r="JSL1" s="129"/>
      <c r="JSM1" s="129"/>
      <c r="JSN1" s="129"/>
      <c r="JSO1" s="129"/>
      <c r="JSP1" s="129"/>
      <c r="JSQ1" s="129"/>
      <c r="JSR1" s="129"/>
      <c r="JSS1" s="129"/>
      <c r="JST1" s="129"/>
      <c r="JSU1" s="129"/>
      <c r="JSV1" s="129"/>
      <c r="JSW1" s="129"/>
      <c r="JSX1" s="129"/>
      <c r="JSY1" s="129"/>
      <c r="JSZ1" s="129"/>
      <c r="JTA1" s="129"/>
      <c r="JTB1" s="129"/>
      <c r="JTC1" s="129"/>
      <c r="JTD1" s="129"/>
      <c r="JTE1" s="129"/>
      <c r="JTF1" s="129"/>
      <c r="JTG1" s="129"/>
      <c r="JTH1" s="129"/>
      <c r="JTI1" s="129"/>
      <c r="JTJ1" s="129"/>
      <c r="JTK1" s="129"/>
      <c r="JTL1" s="129"/>
      <c r="JTM1" s="129"/>
      <c r="JTN1" s="129"/>
      <c r="JTO1" s="129"/>
      <c r="JTP1" s="129"/>
      <c r="JTQ1" s="129"/>
      <c r="JTR1" s="129"/>
      <c r="JTS1" s="129"/>
      <c r="JTT1" s="129"/>
      <c r="JTU1" s="129"/>
      <c r="JTV1" s="129"/>
      <c r="JTW1" s="129"/>
      <c r="JTX1" s="129"/>
      <c r="JTY1" s="129"/>
      <c r="JTZ1" s="129"/>
      <c r="JUA1" s="129"/>
      <c r="JUB1" s="129"/>
      <c r="JUC1" s="129"/>
      <c r="JUD1" s="129"/>
      <c r="JUE1" s="129"/>
      <c r="JUF1" s="129"/>
      <c r="JUG1" s="129"/>
      <c r="JUH1" s="129"/>
      <c r="JUI1" s="129"/>
      <c r="JUJ1" s="129"/>
      <c r="JUK1" s="129"/>
      <c r="JUL1" s="129"/>
      <c r="JUM1" s="129"/>
      <c r="JUN1" s="129"/>
      <c r="JUO1" s="129"/>
      <c r="JUP1" s="129"/>
      <c r="JUQ1" s="129"/>
      <c r="JUR1" s="129"/>
      <c r="JUS1" s="129"/>
      <c r="JUT1" s="129"/>
      <c r="JUU1" s="129"/>
      <c r="JUV1" s="129"/>
      <c r="JUW1" s="129"/>
      <c r="JUX1" s="129"/>
      <c r="JUY1" s="129"/>
      <c r="JUZ1" s="129"/>
      <c r="JVA1" s="129"/>
      <c r="JVB1" s="129"/>
      <c r="JVC1" s="129"/>
      <c r="JVD1" s="129"/>
      <c r="JVE1" s="129"/>
      <c r="JVF1" s="129"/>
      <c r="JVG1" s="129"/>
      <c r="JVH1" s="129"/>
      <c r="JVI1" s="129"/>
      <c r="JVJ1" s="129"/>
      <c r="JVK1" s="129"/>
      <c r="JVL1" s="129"/>
      <c r="JVM1" s="129"/>
      <c r="JVN1" s="129"/>
      <c r="JVO1" s="129"/>
      <c r="JVP1" s="129"/>
      <c r="JVQ1" s="129"/>
      <c r="JVR1" s="129"/>
      <c r="JVS1" s="129"/>
      <c r="JVT1" s="129"/>
      <c r="JVU1" s="129"/>
      <c r="JVV1" s="129"/>
      <c r="JVW1" s="129"/>
      <c r="JVX1" s="129"/>
      <c r="JVY1" s="129"/>
      <c r="JVZ1" s="129"/>
      <c r="JWA1" s="129"/>
      <c r="JWB1" s="129"/>
      <c r="JWC1" s="129"/>
      <c r="JWD1" s="129"/>
      <c r="JWE1" s="129"/>
      <c r="JWF1" s="129"/>
      <c r="JWG1" s="129"/>
      <c r="JWH1" s="129"/>
      <c r="JWI1" s="129"/>
      <c r="JWJ1" s="129"/>
      <c r="JWK1" s="129"/>
      <c r="JWL1" s="129"/>
      <c r="JWM1" s="129"/>
      <c r="JWN1" s="129"/>
      <c r="JWO1" s="129"/>
      <c r="JWP1" s="129"/>
      <c r="JWQ1" s="129"/>
      <c r="JWR1" s="129"/>
      <c r="JWS1" s="129"/>
      <c r="JWT1" s="129"/>
      <c r="JWU1" s="129"/>
      <c r="JWV1" s="129"/>
      <c r="JWW1" s="129"/>
      <c r="JWX1" s="129"/>
      <c r="JWY1" s="129"/>
      <c r="JWZ1" s="129"/>
      <c r="JXA1" s="129"/>
      <c r="JXB1" s="129"/>
      <c r="JXC1" s="129"/>
      <c r="JXD1" s="129"/>
      <c r="JXE1" s="129"/>
      <c r="JXF1" s="129"/>
      <c r="JXG1" s="129"/>
      <c r="JXH1" s="129"/>
      <c r="JXI1" s="129"/>
      <c r="JXJ1" s="129"/>
      <c r="JXK1" s="129"/>
      <c r="JXL1" s="129"/>
      <c r="JXM1" s="129"/>
      <c r="JXN1" s="129"/>
      <c r="JXO1" s="129"/>
      <c r="JXP1" s="129"/>
      <c r="JXQ1" s="129"/>
      <c r="JXR1" s="129"/>
      <c r="JXS1" s="129"/>
      <c r="JXT1" s="129"/>
      <c r="JXU1" s="129"/>
      <c r="JXV1" s="129"/>
      <c r="JXW1" s="129"/>
      <c r="JXX1" s="129"/>
      <c r="JXY1" s="129"/>
      <c r="JXZ1" s="129"/>
      <c r="JYA1" s="129"/>
      <c r="JYB1" s="129"/>
      <c r="JYC1" s="129"/>
      <c r="JYD1" s="129"/>
      <c r="JYE1" s="129"/>
      <c r="JYF1" s="129"/>
      <c r="JYG1" s="129"/>
      <c r="JYH1" s="129"/>
      <c r="JYI1" s="129"/>
      <c r="JYJ1" s="129"/>
      <c r="JYK1" s="129"/>
      <c r="JYL1" s="129"/>
      <c r="JYM1" s="129"/>
      <c r="JYN1" s="129"/>
      <c r="JYO1" s="129"/>
      <c r="JYP1" s="129"/>
      <c r="JYQ1" s="129"/>
      <c r="JYR1" s="129"/>
      <c r="JYS1" s="129"/>
      <c r="JYT1" s="129"/>
      <c r="JYU1" s="129"/>
      <c r="JYV1" s="129"/>
      <c r="JYW1" s="129"/>
      <c r="JYX1" s="129"/>
      <c r="JYY1" s="129"/>
      <c r="JYZ1" s="129"/>
      <c r="JZA1" s="129"/>
      <c r="JZB1" s="129"/>
      <c r="JZC1" s="129"/>
      <c r="JZD1" s="129"/>
      <c r="JZE1" s="129"/>
      <c r="JZF1" s="129"/>
      <c r="JZG1" s="129"/>
      <c r="JZH1" s="129"/>
      <c r="JZI1" s="129"/>
      <c r="JZJ1" s="129"/>
      <c r="JZK1" s="129"/>
      <c r="JZL1" s="129"/>
      <c r="JZM1" s="129"/>
      <c r="JZN1" s="129"/>
      <c r="JZO1" s="129"/>
      <c r="JZP1" s="129"/>
      <c r="JZQ1" s="129"/>
      <c r="JZR1" s="129"/>
      <c r="JZS1" s="129"/>
      <c r="JZT1" s="129"/>
      <c r="JZU1" s="129"/>
      <c r="JZV1" s="129"/>
      <c r="JZW1" s="129"/>
      <c r="JZX1" s="129"/>
      <c r="JZY1" s="129"/>
      <c r="JZZ1" s="129"/>
      <c r="KAA1" s="129"/>
      <c r="KAB1" s="129"/>
      <c r="KAC1" s="129"/>
      <c r="KAD1" s="129"/>
      <c r="KAE1" s="129"/>
      <c r="KAF1" s="129"/>
      <c r="KAG1" s="129"/>
      <c r="KAH1" s="129"/>
      <c r="KAI1" s="129"/>
      <c r="KAJ1" s="129"/>
      <c r="KAK1" s="129"/>
      <c r="KAL1" s="129"/>
      <c r="KAM1" s="129"/>
      <c r="KAN1" s="129"/>
      <c r="KAO1" s="129"/>
      <c r="KAP1" s="129"/>
      <c r="KAQ1" s="129"/>
      <c r="KAR1" s="129"/>
      <c r="KAS1" s="129"/>
      <c r="KAT1" s="129"/>
      <c r="KAU1" s="129"/>
      <c r="KAV1" s="129"/>
      <c r="KAW1" s="129"/>
      <c r="KAX1" s="129"/>
      <c r="KAY1" s="129"/>
      <c r="KAZ1" s="129"/>
      <c r="KBA1" s="129"/>
      <c r="KBB1" s="129"/>
      <c r="KBC1" s="129"/>
      <c r="KBD1" s="129"/>
      <c r="KBE1" s="129"/>
      <c r="KBF1" s="129"/>
      <c r="KBG1" s="129"/>
      <c r="KBH1" s="129"/>
      <c r="KBI1" s="129"/>
      <c r="KBJ1" s="129"/>
      <c r="KBK1" s="129"/>
      <c r="KBL1" s="129"/>
      <c r="KBM1" s="129"/>
      <c r="KBN1" s="129"/>
      <c r="KBO1" s="129"/>
      <c r="KBP1" s="129"/>
      <c r="KBQ1" s="129"/>
      <c r="KBR1" s="129"/>
      <c r="KBS1" s="129"/>
      <c r="KBT1" s="129"/>
      <c r="KBU1" s="129"/>
      <c r="KBV1" s="129"/>
      <c r="KBW1" s="129"/>
      <c r="KBX1" s="129"/>
      <c r="KBY1" s="129"/>
      <c r="KBZ1" s="129"/>
      <c r="KCA1" s="129"/>
      <c r="KCB1" s="129"/>
      <c r="KCC1" s="129"/>
      <c r="KCD1" s="129"/>
      <c r="KCE1" s="129"/>
      <c r="KCF1" s="129"/>
      <c r="KCG1" s="129"/>
      <c r="KCH1" s="129"/>
      <c r="KCI1" s="129"/>
      <c r="KCJ1" s="129"/>
      <c r="KCK1" s="129"/>
      <c r="KCL1" s="129"/>
      <c r="KCM1" s="129"/>
      <c r="KCN1" s="129"/>
      <c r="KCO1" s="129"/>
      <c r="KCP1" s="129"/>
      <c r="KCQ1" s="129"/>
      <c r="KCR1" s="129"/>
      <c r="KCS1" s="129"/>
      <c r="KCT1" s="129"/>
      <c r="KCU1" s="129"/>
      <c r="KCV1" s="129"/>
      <c r="KCW1" s="129"/>
      <c r="KCX1" s="129"/>
      <c r="KCY1" s="129"/>
      <c r="KCZ1" s="129"/>
      <c r="KDA1" s="129"/>
      <c r="KDB1" s="129"/>
      <c r="KDC1" s="129"/>
      <c r="KDD1" s="129"/>
      <c r="KDE1" s="129"/>
      <c r="KDF1" s="129"/>
      <c r="KDG1" s="129"/>
      <c r="KDH1" s="129"/>
      <c r="KDI1" s="129"/>
      <c r="KDJ1" s="129"/>
      <c r="KDK1" s="129"/>
      <c r="KDL1" s="129"/>
      <c r="KDM1" s="129"/>
      <c r="KDN1" s="129"/>
      <c r="KDO1" s="129"/>
      <c r="KDP1" s="129"/>
      <c r="KDQ1" s="129"/>
      <c r="KDR1" s="129"/>
      <c r="KDS1" s="129"/>
      <c r="KDT1" s="129"/>
      <c r="KDU1" s="129"/>
      <c r="KDV1" s="129"/>
      <c r="KDW1" s="129"/>
      <c r="KDX1" s="129"/>
      <c r="KDY1" s="129"/>
      <c r="KDZ1" s="129"/>
      <c r="KEA1" s="129"/>
      <c r="KEB1" s="129"/>
      <c r="KEC1" s="129"/>
      <c r="KED1" s="129"/>
      <c r="KEE1" s="129"/>
      <c r="KEF1" s="129"/>
      <c r="KEG1" s="129"/>
      <c r="KEH1" s="129"/>
      <c r="KEI1" s="129"/>
      <c r="KEJ1" s="129"/>
      <c r="KEK1" s="129"/>
      <c r="KEL1" s="129"/>
      <c r="KEM1" s="129"/>
      <c r="KEN1" s="129"/>
      <c r="KEO1" s="129"/>
      <c r="KEP1" s="129"/>
      <c r="KEQ1" s="129"/>
      <c r="KER1" s="129"/>
      <c r="KES1" s="129"/>
      <c r="KET1" s="129"/>
      <c r="KEU1" s="129"/>
      <c r="KEV1" s="129"/>
      <c r="KEW1" s="129"/>
      <c r="KEX1" s="129"/>
      <c r="KEY1" s="129"/>
      <c r="KEZ1" s="129"/>
      <c r="KFA1" s="129"/>
      <c r="KFB1" s="129"/>
      <c r="KFC1" s="129"/>
      <c r="KFD1" s="129"/>
      <c r="KFE1" s="129"/>
      <c r="KFF1" s="129"/>
      <c r="KFG1" s="129"/>
      <c r="KFH1" s="129"/>
      <c r="KFI1" s="129"/>
      <c r="KFJ1" s="129"/>
      <c r="KFK1" s="129"/>
      <c r="KFL1" s="129"/>
      <c r="KFM1" s="129"/>
      <c r="KFN1" s="129"/>
      <c r="KFO1" s="129"/>
      <c r="KFP1" s="129"/>
      <c r="KFQ1" s="129"/>
      <c r="KFR1" s="129"/>
      <c r="KFS1" s="129"/>
      <c r="KFT1" s="129"/>
      <c r="KFU1" s="129"/>
      <c r="KFV1" s="129"/>
      <c r="KFW1" s="129"/>
      <c r="KFX1" s="129"/>
      <c r="KFY1" s="129"/>
      <c r="KFZ1" s="129"/>
      <c r="KGA1" s="129"/>
      <c r="KGB1" s="129"/>
      <c r="KGC1" s="129"/>
      <c r="KGD1" s="129"/>
      <c r="KGE1" s="129"/>
      <c r="KGF1" s="129"/>
      <c r="KGG1" s="129"/>
      <c r="KGH1" s="129"/>
      <c r="KGI1" s="129"/>
      <c r="KGJ1" s="129"/>
      <c r="KGK1" s="129"/>
      <c r="KGL1" s="129"/>
      <c r="KGM1" s="129"/>
      <c r="KGN1" s="129"/>
      <c r="KGO1" s="129"/>
      <c r="KGP1" s="129"/>
      <c r="KGQ1" s="129"/>
      <c r="KGR1" s="129"/>
      <c r="KGS1" s="129"/>
      <c r="KGT1" s="129"/>
      <c r="KGU1" s="129"/>
      <c r="KGV1" s="129"/>
      <c r="KGW1" s="129"/>
      <c r="KGX1" s="129"/>
      <c r="KGY1" s="129"/>
      <c r="KGZ1" s="129"/>
      <c r="KHA1" s="129"/>
      <c r="KHB1" s="129"/>
      <c r="KHC1" s="129"/>
      <c r="KHD1" s="129"/>
      <c r="KHE1" s="129"/>
      <c r="KHF1" s="129"/>
      <c r="KHG1" s="129"/>
      <c r="KHH1" s="129"/>
      <c r="KHI1" s="129"/>
      <c r="KHJ1" s="129"/>
      <c r="KHK1" s="129"/>
      <c r="KHL1" s="129"/>
      <c r="KHM1" s="129"/>
      <c r="KHN1" s="129"/>
      <c r="KHO1" s="129"/>
      <c r="KHP1" s="129"/>
      <c r="KHQ1" s="129"/>
      <c r="KHR1" s="129"/>
      <c r="KHS1" s="129"/>
      <c r="KHT1" s="129"/>
      <c r="KHU1" s="129"/>
      <c r="KHV1" s="129"/>
      <c r="KHW1" s="129"/>
      <c r="KHX1" s="129"/>
      <c r="KHY1" s="129"/>
      <c r="KHZ1" s="129"/>
      <c r="KIA1" s="129"/>
      <c r="KIB1" s="129"/>
      <c r="KIC1" s="129"/>
      <c r="KID1" s="129"/>
      <c r="KIE1" s="129"/>
      <c r="KIF1" s="129"/>
      <c r="KIG1" s="129"/>
      <c r="KIH1" s="129"/>
      <c r="KII1" s="129"/>
      <c r="KIJ1" s="129"/>
      <c r="KIK1" s="129"/>
      <c r="KIL1" s="129"/>
      <c r="KIM1" s="129"/>
      <c r="KIN1" s="129"/>
      <c r="KIO1" s="129"/>
      <c r="KIP1" s="129"/>
      <c r="KIQ1" s="129"/>
      <c r="KIR1" s="129"/>
      <c r="KIS1" s="129"/>
      <c r="KIT1" s="129"/>
      <c r="KIU1" s="129"/>
      <c r="KIV1" s="129"/>
      <c r="KIW1" s="129"/>
      <c r="KIX1" s="129"/>
      <c r="KIY1" s="129"/>
      <c r="KIZ1" s="129"/>
      <c r="KJA1" s="129"/>
      <c r="KJB1" s="129"/>
      <c r="KJC1" s="129"/>
      <c r="KJD1" s="129"/>
      <c r="KJE1" s="129"/>
      <c r="KJF1" s="129"/>
      <c r="KJG1" s="129"/>
      <c r="KJH1" s="129"/>
      <c r="KJI1" s="129"/>
      <c r="KJJ1" s="129"/>
      <c r="KJK1" s="129"/>
      <c r="KJL1" s="129"/>
      <c r="KJM1" s="129"/>
      <c r="KJN1" s="129"/>
      <c r="KJO1" s="129"/>
      <c r="KJP1" s="129"/>
      <c r="KJQ1" s="129"/>
      <c r="KJR1" s="129"/>
      <c r="KJS1" s="129"/>
      <c r="KJT1" s="129"/>
      <c r="KJU1" s="129"/>
      <c r="KJV1" s="129"/>
      <c r="KJW1" s="129"/>
      <c r="KJX1" s="129"/>
      <c r="KJY1" s="129"/>
      <c r="KJZ1" s="129"/>
      <c r="KKA1" s="129"/>
      <c r="KKB1" s="129"/>
      <c r="KKC1" s="129"/>
      <c r="KKD1" s="129"/>
      <c r="KKE1" s="129"/>
      <c r="KKF1" s="129"/>
      <c r="KKG1" s="129"/>
      <c r="KKH1" s="129"/>
      <c r="KKI1" s="129"/>
      <c r="KKJ1" s="129"/>
      <c r="KKK1" s="129"/>
      <c r="KKL1" s="129"/>
      <c r="KKM1" s="129"/>
      <c r="KKN1" s="129"/>
      <c r="KKO1" s="129"/>
      <c r="KKP1" s="129"/>
      <c r="KKQ1" s="129"/>
      <c r="KKR1" s="129"/>
      <c r="KKS1" s="129"/>
      <c r="KKT1" s="129"/>
      <c r="KKU1" s="129"/>
      <c r="KKV1" s="129"/>
      <c r="KKW1" s="129"/>
      <c r="KKX1" s="129"/>
      <c r="KKY1" s="129"/>
      <c r="KKZ1" s="129"/>
      <c r="KLA1" s="129"/>
      <c r="KLB1" s="129"/>
      <c r="KLC1" s="129"/>
      <c r="KLD1" s="129"/>
      <c r="KLE1" s="129"/>
      <c r="KLF1" s="129"/>
      <c r="KLG1" s="129"/>
      <c r="KLH1" s="129"/>
      <c r="KLI1" s="129"/>
      <c r="KLJ1" s="129"/>
      <c r="KLK1" s="129"/>
      <c r="KLL1" s="129"/>
      <c r="KLM1" s="129"/>
      <c r="KLN1" s="129"/>
      <c r="KLO1" s="129"/>
      <c r="KLP1" s="129"/>
      <c r="KLQ1" s="129"/>
      <c r="KLR1" s="129"/>
      <c r="KLS1" s="129"/>
      <c r="KLT1" s="129"/>
      <c r="KLU1" s="129"/>
      <c r="KLV1" s="129"/>
      <c r="KLW1" s="129"/>
      <c r="KLX1" s="129"/>
      <c r="KLY1" s="129"/>
      <c r="KLZ1" s="129"/>
      <c r="KMA1" s="129"/>
      <c r="KMB1" s="129"/>
      <c r="KMC1" s="129"/>
      <c r="KMD1" s="129"/>
      <c r="KME1" s="129"/>
      <c r="KMF1" s="129"/>
      <c r="KMG1" s="129"/>
      <c r="KMH1" s="129"/>
      <c r="KMI1" s="129"/>
      <c r="KMJ1" s="129"/>
      <c r="KMK1" s="129"/>
      <c r="KML1" s="129"/>
      <c r="KMM1" s="129"/>
      <c r="KMN1" s="129"/>
      <c r="KMO1" s="129"/>
      <c r="KMP1" s="129"/>
      <c r="KMQ1" s="129"/>
      <c r="KMR1" s="129"/>
      <c r="KMS1" s="129"/>
      <c r="KMT1" s="129"/>
      <c r="KMU1" s="129"/>
      <c r="KMV1" s="129"/>
      <c r="KMW1" s="129"/>
      <c r="KMX1" s="129"/>
      <c r="KMY1" s="129"/>
      <c r="KMZ1" s="129"/>
      <c r="KNA1" s="129"/>
      <c r="KNB1" s="129"/>
      <c r="KNC1" s="129"/>
      <c r="KND1" s="129"/>
      <c r="KNE1" s="129"/>
      <c r="KNF1" s="129"/>
      <c r="KNG1" s="129"/>
      <c r="KNH1" s="129"/>
      <c r="KNI1" s="129"/>
      <c r="KNJ1" s="129"/>
      <c r="KNK1" s="129"/>
      <c r="KNL1" s="129"/>
      <c r="KNM1" s="129"/>
      <c r="KNN1" s="129"/>
      <c r="KNO1" s="129"/>
      <c r="KNP1" s="129"/>
      <c r="KNQ1" s="129"/>
      <c r="KNR1" s="129"/>
      <c r="KNS1" s="129"/>
      <c r="KNT1" s="129"/>
      <c r="KNU1" s="129"/>
      <c r="KNV1" s="129"/>
      <c r="KNW1" s="129"/>
      <c r="KNX1" s="129"/>
      <c r="KNY1" s="129"/>
      <c r="KNZ1" s="129"/>
      <c r="KOA1" s="129"/>
      <c r="KOB1" s="129"/>
      <c r="KOC1" s="129"/>
      <c r="KOD1" s="129"/>
      <c r="KOE1" s="129"/>
      <c r="KOF1" s="129"/>
      <c r="KOG1" s="129"/>
      <c r="KOH1" s="129"/>
      <c r="KOI1" s="129"/>
      <c r="KOJ1" s="129"/>
      <c r="KOK1" s="129"/>
      <c r="KOL1" s="129"/>
      <c r="KOM1" s="129"/>
      <c r="KON1" s="129"/>
      <c r="KOO1" s="129"/>
      <c r="KOP1" s="129"/>
      <c r="KOQ1" s="129"/>
      <c r="KOR1" s="129"/>
      <c r="KOS1" s="129"/>
      <c r="KOT1" s="129"/>
      <c r="KOU1" s="129"/>
      <c r="KOV1" s="129"/>
      <c r="KOW1" s="129"/>
      <c r="KOX1" s="129"/>
      <c r="KOY1" s="129"/>
      <c r="KOZ1" s="129"/>
      <c r="KPA1" s="129"/>
      <c r="KPB1" s="129"/>
      <c r="KPC1" s="129"/>
      <c r="KPD1" s="129"/>
      <c r="KPE1" s="129"/>
      <c r="KPF1" s="129"/>
      <c r="KPG1" s="129"/>
      <c r="KPH1" s="129"/>
      <c r="KPI1" s="129"/>
      <c r="KPJ1" s="129"/>
      <c r="KPK1" s="129"/>
      <c r="KPL1" s="129"/>
      <c r="KPM1" s="129"/>
      <c r="KPN1" s="129"/>
      <c r="KPO1" s="129"/>
      <c r="KPP1" s="129"/>
      <c r="KPQ1" s="129"/>
      <c r="KPR1" s="129"/>
      <c r="KPS1" s="129"/>
      <c r="KPT1" s="129"/>
      <c r="KPU1" s="129"/>
      <c r="KPV1" s="129"/>
      <c r="KPW1" s="129"/>
      <c r="KPX1" s="129"/>
      <c r="KPY1" s="129"/>
      <c r="KPZ1" s="129"/>
      <c r="KQA1" s="129"/>
      <c r="KQB1" s="129"/>
      <c r="KQC1" s="129"/>
      <c r="KQD1" s="129"/>
      <c r="KQE1" s="129"/>
      <c r="KQF1" s="129"/>
      <c r="KQG1" s="129"/>
      <c r="KQH1" s="129"/>
      <c r="KQI1" s="129"/>
      <c r="KQJ1" s="129"/>
      <c r="KQK1" s="129"/>
      <c r="KQL1" s="129"/>
      <c r="KQM1" s="129"/>
      <c r="KQN1" s="129"/>
      <c r="KQO1" s="129"/>
      <c r="KQP1" s="129"/>
      <c r="KQQ1" s="129"/>
      <c r="KQR1" s="129"/>
      <c r="KQS1" s="129"/>
      <c r="KQT1" s="129"/>
      <c r="KQU1" s="129"/>
      <c r="KQV1" s="129"/>
      <c r="KQW1" s="129"/>
      <c r="KQX1" s="129"/>
      <c r="KQY1" s="129"/>
      <c r="KQZ1" s="129"/>
      <c r="KRA1" s="129"/>
      <c r="KRB1" s="129"/>
      <c r="KRC1" s="129"/>
      <c r="KRD1" s="129"/>
      <c r="KRE1" s="129"/>
      <c r="KRF1" s="129"/>
      <c r="KRG1" s="129"/>
      <c r="KRH1" s="129"/>
      <c r="KRI1" s="129"/>
      <c r="KRJ1" s="129"/>
      <c r="KRK1" s="129"/>
      <c r="KRL1" s="129"/>
      <c r="KRM1" s="129"/>
      <c r="KRN1" s="129"/>
      <c r="KRO1" s="129"/>
      <c r="KRP1" s="129"/>
      <c r="KRQ1" s="129"/>
      <c r="KRR1" s="129"/>
      <c r="KRS1" s="129"/>
      <c r="KRT1" s="129"/>
      <c r="KRU1" s="129"/>
      <c r="KRV1" s="129"/>
      <c r="KRW1" s="129"/>
      <c r="KRX1" s="129"/>
      <c r="KRY1" s="129"/>
      <c r="KRZ1" s="129"/>
      <c r="KSA1" s="129"/>
      <c r="KSB1" s="129"/>
      <c r="KSC1" s="129"/>
      <c r="KSD1" s="129"/>
      <c r="KSE1" s="129"/>
      <c r="KSF1" s="129"/>
      <c r="KSG1" s="129"/>
      <c r="KSH1" s="129"/>
      <c r="KSI1" s="129"/>
      <c r="KSJ1" s="129"/>
      <c r="KSK1" s="129"/>
      <c r="KSL1" s="129"/>
      <c r="KSM1" s="129"/>
      <c r="KSN1" s="129"/>
      <c r="KSO1" s="129"/>
      <c r="KSP1" s="129"/>
      <c r="KSQ1" s="129"/>
      <c r="KSR1" s="129"/>
      <c r="KSS1" s="129"/>
      <c r="KST1" s="129"/>
      <c r="KSU1" s="129"/>
      <c r="KSV1" s="129"/>
      <c r="KSW1" s="129"/>
      <c r="KSX1" s="129"/>
      <c r="KSY1" s="129"/>
      <c r="KSZ1" s="129"/>
      <c r="KTA1" s="129"/>
      <c r="KTB1" s="129"/>
      <c r="KTC1" s="129"/>
      <c r="KTD1" s="129"/>
      <c r="KTE1" s="129"/>
      <c r="KTF1" s="129"/>
      <c r="KTG1" s="129"/>
      <c r="KTH1" s="129"/>
      <c r="KTI1" s="129"/>
      <c r="KTJ1" s="129"/>
      <c r="KTK1" s="129"/>
      <c r="KTL1" s="129"/>
      <c r="KTM1" s="129"/>
      <c r="KTN1" s="129"/>
      <c r="KTO1" s="129"/>
      <c r="KTP1" s="129"/>
      <c r="KTQ1" s="129"/>
      <c r="KTR1" s="129"/>
      <c r="KTS1" s="129"/>
      <c r="KTT1" s="129"/>
      <c r="KTU1" s="129"/>
      <c r="KTV1" s="129"/>
      <c r="KTW1" s="129"/>
      <c r="KTX1" s="129"/>
      <c r="KTY1" s="129"/>
      <c r="KTZ1" s="129"/>
      <c r="KUA1" s="129"/>
      <c r="KUB1" s="129"/>
      <c r="KUC1" s="129"/>
      <c r="KUD1" s="129"/>
      <c r="KUE1" s="129"/>
      <c r="KUF1" s="129"/>
      <c r="KUG1" s="129"/>
      <c r="KUH1" s="129"/>
      <c r="KUI1" s="129"/>
      <c r="KUJ1" s="129"/>
      <c r="KUK1" s="129"/>
      <c r="KUL1" s="129"/>
      <c r="KUM1" s="129"/>
      <c r="KUN1" s="129"/>
      <c r="KUO1" s="129"/>
      <c r="KUP1" s="129"/>
      <c r="KUQ1" s="129"/>
      <c r="KUR1" s="129"/>
      <c r="KUS1" s="129"/>
      <c r="KUT1" s="129"/>
      <c r="KUU1" s="129"/>
      <c r="KUV1" s="129"/>
      <c r="KUW1" s="129"/>
      <c r="KUX1" s="129"/>
      <c r="KUY1" s="129"/>
      <c r="KUZ1" s="129"/>
      <c r="KVA1" s="129"/>
      <c r="KVB1" s="129"/>
      <c r="KVC1" s="129"/>
      <c r="KVD1" s="129"/>
      <c r="KVE1" s="129"/>
      <c r="KVF1" s="129"/>
      <c r="KVG1" s="129"/>
      <c r="KVH1" s="129"/>
      <c r="KVI1" s="129"/>
      <c r="KVJ1" s="129"/>
      <c r="KVK1" s="129"/>
      <c r="KVL1" s="129"/>
      <c r="KVM1" s="129"/>
      <c r="KVN1" s="129"/>
      <c r="KVO1" s="129"/>
      <c r="KVP1" s="129"/>
      <c r="KVQ1" s="129"/>
      <c r="KVR1" s="129"/>
      <c r="KVS1" s="129"/>
      <c r="KVT1" s="129"/>
      <c r="KVU1" s="129"/>
      <c r="KVV1" s="129"/>
      <c r="KVW1" s="129"/>
      <c r="KVX1" s="129"/>
      <c r="KVY1" s="129"/>
      <c r="KVZ1" s="129"/>
      <c r="KWA1" s="129"/>
      <c r="KWB1" s="129"/>
      <c r="KWC1" s="129"/>
      <c r="KWD1" s="129"/>
      <c r="KWE1" s="129"/>
      <c r="KWF1" s="129"/>
      <c r="KWG1" s="129"/>
      <c r="KWH1" s="129"/>
      <c r="KWI1" s="129"/>
      <c r="KWJ1" s="129"/>
      <c r="KWK1" s="129"/>
      <c r="KWL1" s="129"/>
      <c r="KWM1" s="129"/>
      <c r="KWN1" s="129"/>
      <c r="KWO1" s="129"/>
      <c r="KWP1" s="129"/>
      <c r="KWQ1" s="129"/>
      <c r="KWR1" s="129"/>
      <c r="KWS1" s="129"/>
      <c r="KWT1" s="129"/>
      <c r="KWU1" s="129"/>
      <c r="KWV1" s="129"/>
      <c r="KWW1" s="129"/>
      <c r="KWX1" s="129"/>
      <c r="KWY1" s="129"/>
      <c r="KWZ1" s="129"/>
      <c r="KXA1" s="129"/>
      <c r="KXB1" s="129"/>
      <c r="KXC1" s="129"/>
      <c r="KXD1" s="129"/>
      <c r="KXE1" s="129"/>
      <c r="KXF1" s="129"/>
      <c r="KXG1" s="129"/>
      <c r="KXH1" s="129"/>
      <c r="KXI1" s="129"/>
      <c r="KXJ1" s="129"/>
      <c r="KXK1" s="129"/>
      <c r="KXL1" s="129"/>
      <c r="KXM1" s="129"/>
      <c r="KXN1" s="129"/>
      <c r="KXO1" s="129"/>
      <c r="KXP1" s="129"/>
      <c r="KXQ1" s="129"/>
      <c r="KXR1" s="129"/>
      <c r="KXS1" s="129"/>
      <c r="KXT1" s="129"/>
      <c r="KXU1" s="129"/>
      <c r="KXV1" s="129"/>
      <c r="KXW1" s="129"/>
      <c r="KXX1" s="129"/>
      <c r="KXY1" s="129"/>
      <c r="KXZ1" s="129"/>
      <c r="KYA1" s="129"/>
      <c r="KYB1" s="129"/>
      <c r="KYC1" s="129"/>
      <c r="KYD1" s="129"/>
      <c r="KYE1" s="129"/>
      <c r="KYF1" s="129"/>
      <c r="KYG1" s="129"/>
      <c r="KYH1" s="129"/>
      <c r="KYI1" s="129"/>
      <c r="KYJ1" s="129"/>
      <c r="KYK1" s="129"/>
      <c r="KYL1" s="129"/>
      <c r="KYM1" s="129"/>
      <c r="KYN1" s="129"/>
      <c r="KYO1" s="129"/>
      <c r="KYP1" s="129"/>
      <c r="KYQ1" s="129"/>
      <c r="KYR1" s="129"/>
      <c r="KYS1" s="129"/>
      <c r="KYT1" s="129"/>
      <c r="KYU1" s="129"/>
      <c r="KYV1" s="129"/>
      <c r="KYW1" s="129"/>
      <c r="KYX1" s="129"/>
      <c r="KYY1" s="129"/>
      <c r="KYZ1" s="129"/>
      <c r="KZA1" s="129"/>
      <c r="KZB1" s="129"/>
      <c r="KZC1" s="129"/>
      <c r="KZD1" s="129"/>
      <c r="KZE1" s="129"/>
      <c r="KZF1" s="129"/>
      <c r="KZG1" s="129"/>
      <c r="KZH1" s="129"/>
      <c r="KZI1" s="129"/>
      <c r="KZJ1" s="129"/>
      <c r="KZK1" s="129"/>
      <c r="KZL1" s="129"/>
      <c r="KZM1" s="129"/>
      <c r="KZN1" s="129"/>
      <c r="KZO1" s="129"/>
      <c r="KZP1" s="129"/>
      <c r="KZQ1" s="129"/>
      <c r="KZR1" s="129"/>
      <c r="KZS1" s="129"/>
      <c r="KZT1" s="129"/>
      <c r="KZU1" s="129"/>
      <c r="KZV1" s="129"/>
      <c r="KZW1" s="129"/>
      <c r="KZX1" s="129"/>
      <c r="KZY1" s="129"/>
      <c r="KZZ1" s="129"/>
      <c r="LAA1" s="129"/>
      <c r="LAB1" s="129"/>
      <c r="LAC1" s="129"/>
      <c r="LAD1" s="129"/>
      <c r="LAE1" s="129"/>
      <c r="LAF1" s="129"/>
      <c r="LAG1" s="129"/>
      <c r="LAH1" s="129"/>
      <c r="LAI1" s="129"/>
      <c r="LAJ1" s="129"/>
      <c r="LAK1" s="129"/>
      <c r="LAL1" s="129"/>
      <c r="LAM1" s="129"/>
      <c r="LAN1" s="129"/>
      <c r="LAO1" s="129"/>
      <c r="LAP1" s="129"/>
      <c r="LAQ1" s="129"/>
      <c r="LAR1" s="129"/>
      <c r="LAS1" s="129"/>
      <c r="LAT1" s="129"/>
      <c r="LAU1" s="129"/>
      <c r="LAV1" s="129"/>
      <c r="LAW1" s="129"/>
      <c r="LAX1" s="129"/>
      <c r="LAY1" s="129"/>
      <c r="LAZ1" s="129"/>
      <c r="LBA1" s="129"/>
      <c r="LBB1" s="129"/>
      <c r="LBC1" s="129"/>
      <c r="LBD1" s="129"/>
      <c r="LBE1" s="129"/>
      <c r="LBF1" s="129"/>
      <c r="LBG1" s="129"/>
      <c r="LBH1" s="129"/>
      <c r="LBI1" s="129"/>
      <c r="LBJ1" s="129"/>
      <c r="LBK1" s="129"/>
      <c r="LBL1" s="129"/>
      <c r="LBM1" s="129"/>
      <c r="LBN1" s="129"/>
      <c r="LBO1" s="129"/>
      <c r="LBP1" s="129"/>
      <c r="LBQ1" s="129"/>
      <c r="LBR1" s="129"/>
      <c r="LBS1" s="129"/>
      <c r="LBT1" s="129"/>
      <c r="LBU1" s="129"/>
      <c r="LBV1" s="129"/>
      <c r="LBW1" s="129"/>
      <c r="LBX1" s="129"/>
      <c r="LBY1" s="129"/>
      <c r="LBZ1" s="129"/>
      <c r="LCA1" s="129"/>
      <c r="LCB1" s="129"/>
      <c r="LCC1" s="129"/>
      <c r="LCD1" s="129"/>
      <c r="LCE1" s="129"/>
      <c r="LCF1" s="129"/>
      <c r="LCG1" s="129"/>
      <c r="LCH1" s="129"/>
      <c r="LCI1" s="129"/>
      <c r="LCJ1" s="129"/>
      <c r="LCK1" s="129"/>
      <c r="LCL1" s="129"/>
      <c r="LCM1" s="129"/>
      <c r="LCN1" s="129"/>
      <c r="LCO1" s="129"/>
      <c r="LCP1" s="129"/>
      <c r="LCQ1" s="129"/>
      <c r="LCR1" s="129"/>
      <c r="LCS1" s="129"/>
      <c r="LCT1" s="129"/>
      <c r="LCU1" s="129"/>
      <c r="LCV1" s="129"/>
      <c r="LCW1" s="129"/>
      <c r="LCX1" s="129"/>
      <c r="LCY1" s="129"/>
      <c r="LCZ1" s="129"/>
      <c r="LDA1" s="129"/>
      <c r="LDB1" s="129"/>
      <c r="LDC1" s="129"/>
      <c r="LDD1" s="129"/>
      <c r="LDE1" s="129"/>
      <c r="LDF1" s="129"/>
      <c r="LDG1" s="129"/>
      <c r="LDH1" s="129"/>
      <c r="LDI1" s="129"/>
      <c r="LDJ1" s="129"/>
      <c r="LDK1" s="129"/>
      <c r="LDL1" s="129"/>
      <c r="LDM1" s="129"/>
      <c r="LDN1" s="129"/>
      <c r="LDO1" s="129"/>
      <c r="LDP1" s="129"/>
      <c r="LDQ1" s="129"/>
      <c r="LDR1" s="129"/>
      <c r="LDS1" s="129"/>
      <c r="LDT1" s="129"/>
      <c r="LDU1" s="129"/>
      <c r="LDV1" s="129"/>
      <c r="LDW1" s="129"/>
      <c r="LDX1" s="129"/>
      <c r="LDY1" s="129"/>
      <c r="LDZ1" s="129"/>
      <c r="LEA1" s="129"/>
      <c r="LEB1" s="129"/>
      <c r="LEC1" s="129"/>
      <c r="LED1" s="129"/>
      <c r="LEE1" s="129"/>
      <c r="LEF1" s="129"/>
      <c r="LEG1" s="129"/>
      <c r="LEH1" s="129"/>
      <c r="LEI1" s="129"/>
      <c r="LEJ1" s="129"/>
      <c r="LEK1" s="129"/>
      <c r="LEL1" s="129"/>
      <c r="LEM1" s="129"/>
      <c r="LEN1" s="129"/>
      <c r="LEO1" s="129"/>
      <c r="LEP1" s="129"/>
      <c r="LEQ1" s="129"/>
      <c r="LER1" s="129"/>
      <c r="LES1" s="129"/>
      <c r="LET1" s="129"/>
      <c r="LEU1" s="129"/>
      <c r="LEV1" s="129"/>
      <c r="LEW1" s="129"/>
      <c r="LEX1" s="129"/>
      <c r="LEY1" s="129"/>
      <c r="LEZ1" s="129"/>
      <c r="LFA1" s="129"/>
      <c r="LFB1" s="129"/>
      <c r="LFC1" s="129"/>
      <c r="LFD1" s="129"/>
      <c r="LFE1" s="129"/>
      <c r="LFF1" s="129"/>
      <c r="LFG1" s="129"/>
      <c r="LFH1" s="129"/>
      <c r="LFI1" s="129"/>
      <c r="LFJ1" s="129"/>
      <c r="LFK1" s="129"/>
      <c r="LFL1" s="129"/>
      <c r="LFM1" s="129"/>
      <c r="LFN1" s="129"/>
      <c r="LFO1" s="129"/>
      <c r="LFP1" s="129"/>
      <c r="LFQ1" s="129"/>
      <c r="LFR1" s="129"/>
      <c r="LFS1" s="129"/>
      <c r="LFT1" s="129"/>
      <c r="LFU1" s="129"/>
      <c r="LFV1" s="129"/>
      <c r="LFW1" s="129"/>
      <c r="LFX1" s="129"/>
      <c r="LFY1" s="129"/>
      <c r="LFZ1" s="129"/>
      <c r="LGA1" s="129"/>
      <c r="LGB1" s="129"/>
      <c r="LGC1" s="129"/>
      <c r="LGD1" s="129"/>
      <c r="LGE1" s="129"/>
      <c r="LGF1" s="129"/>
      <c r="LGG1" s="129"/>
      <c r="LGH1" s="129"/>
      <c r="LGI1" s="129"/>
      <c r="LGJ1" s="129"/>
      <c r="LGK1" s="129"/>
      <c r="LGL1" s="129"/>
      <c r="LGM1" s="129"/>
      <c r="LGN1" s="129"/>
      <c r="LGO1" s="129"/>
      <c r="LGP1" s="129"/>
      <c r="LGQ1" s="129"/>
      <c r="LGR1" s="129"/>
      <c r="LGS1" s="129"/>
      <c r="LGT1" s="129"/>
      <c r="LGU1" s="129"/>
      <c r="LGV1" s="129"/>
      <c r="LGW1" s="129"/>
      <c r="LGX1" s="129"/>
      <c r="LGY1" s="129"/>
      <c r="LGZ1" s="129"/>
      <c r="LHA1" s="129"/>
      <c r="LHB1" s="129"/>
      <c r="LHC1" s="129"/>
      <c r="LHD1" s="129"/>
      <c r="LHE1" s="129"/>
      <c r="LHF1" s="129"/>
      <c r="LHG1" s="129"/>
      <c r="LHH1" s="129"/>
      <c r="LHI1" s="129"/>
      <c r="LHJ1" s="129"/>
      <c r="LHK1" s="129"/>
      <c r="LHL1" s="129"/>
      <c r="LHM1" s="129"/>
      <c r="LHN1" s="129"/>
      <c r="LHO1" s="129"/>
      <c r="LHP1" s="129"/>
      <c r="LHQ1" s="129"/>
      <c r="LHR1" s="129"/>
      <c r="LHS1" s="129"/>
      <c r="LHT1" s="129"/>
      <c r="LHU1" s="129"/>
      <c r="LHV1" s="129"/>
      <c r="LHW1" s="129"/>
      <c r="LHX1" s="129"/>
      <c r="LHY1" s="129"/>
      <c r="LHZ1" s="129"/>
      <c r="LIA1" s="129"/>
      <c r="LIB1" s="129"/>
      <c r="LIC1" s="129"/>
      <c r="LID1" s="129"/>
      <c r="LIE1" s="129"/>
      <c r="LIF1" s="129"/>
      <c r="LIG1" s="129"/>
      <c r="LIH1" s="129"/>
      <c r="LII1" s="129"/>
      <c r="LIJ1" s="129"/>
      <c r="LIK1" s="129"/>
      <c r="LIL1" s="129"/>
      <c r="LIM1" s="129"/>
      <c r="LIN1" s="129"/>
      <c r="LIO1" s="129"/>
      <c r="LIP1" s="129"/>
      <c r="LIQ1" s="129"/>
      <c r="LIR1" s="129"/>
      <c r="LIS1" s="129"/>
      <c r="LIT1" s="129"/>
      <c r="LIU1" s="129"/>
      <c r="LIV1" s="129"/>
      <c r="LIW1" s="129"/>
      <c r="LIX1" s="129"/>
      <c r="LIY1" s="129"/>
      <c r="LIZ1" s="129"/>
      <c r="LJA1" s="129"/>
      <c r="LJB1" s="129"/>
      <c r="LJC1" s="129"/>
      <c r="LJD1" s="129"/>
      <c r="LJE1" s="129"/>
      <c r="LJF1" s="129"/>
      <c r="LJG1" s="129"/>
      <c r="LJH1" s="129"/>
      <c r="LJI1" s="129"/>
      <c r="LJJ1" s="129"/>
      <c r="LJK1" s="129"/>
      <c r="LJL1" s="129"/>
      <c r="LJM1" s="129"/>
      <c r="LJN1" s="129"/>
      <c r="LJO1" s="129"/>
      <c r="LJP1" s="129"/>
      <c r="LJQ1" s="129"/>
      <c r="LJR1" s="129"/>
      <c r="LJS1" s="129"/>
      <c r="LJT1" s="129"/>
      <c r="LJU1" s="129"/>
      <c r="LJV1" s="129"/>
      <c r="LJW1" s="129"/>
      <c r="LJX1" s="129"/>
      <c r="LJY1" s="129"/>
      <c r="LJZ1" s="129"/>
      <c r="LKA1" s="129"/>
      <c r="LKB1" s="129"/>
      <c r="LKC1" s="129"/>
      <c r="LKD1" s="129"/>
      <c r="LKE1" s="129"/>
      <c r="LKF1" s="129"/>
      <c r="LKG1" s="129"/>
      <c r="LKH1" s="129"/>
      <c r="LKI1" s="129"/>
      <c r="LKJ1" s="129"/>
      <c r="LKK1" s="129"/>
      <c r="LKL1" s="129"/>
      <c r="LKM1" s="129"/>
      <c r="LKN1" s="129"/>
      <c r="LKO1" s="129"/>
      <c r="LKP1" s="129"/>
      <c r="LKQ1" s="129"/>
      <c r="LKR1" s="129"/>
      <c r="LKS1" s="129"/>
      <c r="LKT1" s="129"/>
      <c r="LKU1" s="129"/>
      <c r="LKV1" s="129"/>
      <c r="LKW1" s="129"/>
      <c r="LKX1" s="129"/>
      <c r="LKY1" s="129"/>
      <c r="LKZ1" s="129"/>
      <c r="LLA1" s="129"/>
      <c r="LLB1" s="129"/>
      <c r="LLC1" s="129"/>
      <c r="LLD1" s="129"/>
      <c r="LLE1" s="129"/>
      <c r="LLF1" s="129"/>
      <c r="LLG1" s="129"/>
      <c r="LLH1" s="129"/>
      <c r="LLI1" s="129"/>
      <c r="LLJ1" s="129"/>
      <c r="LLK1" s="129"/>
      <c r="LLL1" s="129"/>
      <c r="LLM1" s="129"/>
      <c r="LLN1" s="129"/>
      <c r="LLO1" s="129"/>
      <c r="LLP1" s="129"/>
      <c r="LLQ1" s="129"/>
      <c r="LLR1" s="129"/>
      <c r="LLS1" s="129"/>
      <c r="LLT1" s="129"/>
      <c r="LLU1" s="129"/>
      <c r="LLV1" s="129"/>
      <c r="LLW1" s="129"/>
      <c r="LLX1" s="129"/>
      <c r="LLY1" s="129"/>
      <c r="LLZ1" s="129"/>
      <c r="LMA1" s="129"/>
      <c r="LMB1" s="129"/>
      <c r="LMC1" s="129"/>
      <c r="LMD1" s="129"/>
      <c r="LME1" s="129"/>
      <c r="LMF1" s="129"/>
      <c r="LMG1" s="129"/>
      <c r="LMH1" s="129"/>
      <c r="LMI1" s="129"/>
      <c r="LMJ1" s="129"/>
      <c r="LMK1" s="129"/>
      <c r="LML1" s="129"/>
      <c r="LMM1" s="129"/>
      <c r="LMN1" s="129"/>
      <c r="LMO1" s="129"/>
      <c r="LMP1" s="129"/>
      <c r="LMQ1" s="129"/>
      <c r="LMR1" s="129"/>
      <c r="LMS1" s="129"/>
      <c r="LMT1" s="129"/>
      <c r="LMU1" s="129"/>
      <c r="LMV1" s="129"/>
      <c r="LMW1" s="129"/>
      <c r="LMX1" s="129"/>
      <c r="LMY1" s="129"/>
      <c r="LMZ1" s="129"/>
      <c r="LNA1" s="129"/>
      <c r="LNB1" s="129"/>
      <c r="LNC1" s="129"/>
      <c r="LND1" s="129"/>
      <c r="LNE1" s="129"/>
      <c r="LNF1" s="129"/>
      <c r="LNG1" s="129"/>
      <c r="LNH1" s="129"/>
      <c r="LNI1" s="129"/>
      <c r="LNJ1" s="129"/>
      <c r="LNK1" s="129"/>
      <c r="LNL1" s="129"/>
      <c r="LNM1" s="129"/>
      <c r="LNN1" s="129"/>
      <c r="LNO1" s="129"/>
      <c r="LNP1" s="129"/>
      <c r="LNQ1" s="129"/>
      <c r="LNR1" s="129"/>
      <c r="LNS1" s="129"/>
      <c r="LNT1" s="129"/>
      <c r="LNU1" s="129"/>
      <c r="LNV1" s="129"/>
      <c r="LNW1" s="129"/>
      <c r="LNX1" s="129"/>
      <c r="LNY1" s="129"/>
      <c r="LNZ1" s="129"/>
      <c r="LOA1" s="129"/>
      <c r="LOB1" s="129"/>
      <c r="LOC1" s="129"/>
      <c r="LOD1" s="129"/>
      <c r="LOE1" s="129"/>
      <c r="LOF1" s="129"/>
      <c r="LOG1" s="129"/>
      <c r="LOH1" s="129"/>
      <c r="LOI1" s="129"/>
      <c r="LOJ1" s="129"/>
      <c r="LOK1" s="129"/>
      <c r="LOL1" s="129"/>
      <c r="LOM1" s="129"/>
      <c r="LON1" s="129"/>
      <c r="LOO1" s="129"/>
      <c r="LOP1" s="129"/>
      <c r="LOQ1" s="129"/>
      <c r="LOR1" s="129"/>
      <c r="LOS1" s="129"/>
      <c r="LOT1" s="129"/>
      <c r="LOU1" s="129"/>
      <c r="LOV1" s="129"/>
      <c r="LOW1" s="129"/>
      <c r="LOX1" s="129"/>
      <c r="LOY1" s="129"/>
      <c r="LOZ1" s="129"/>
      <c r="LPA1" s="129"/>
      <c r="LPB1" s="129"/>
      <c r="LPC1" s="129"/>
      <c r="LPD1" s="129"/>
      <c r="LPE1" s="129"/>
      <c r="LPF1" s="129"/>
      <c r="LPG1" s="129"/>
      <c r="LPH1" s="129"/>
      <c r="LPI1" s="129"/>
      <c r="LPJ1" s="129"/>
      <c r="LPK1" s="129"/>
      <c r="LPL1" s="129"/>
      <c r="LPM1" s="129"/>
      <c r="LPN1" s="129"/>
      <c r="LPO1" s="129"/>
      <c r="LPP1" s="129"/>
      <c r="LPQ1" s="129"/>
      <c r="LPR1" s="129"/>
      <c r="LPS1" s="129"/>
      <c r="LPT1" s="129"/>
      <c r="LPU1" s="129"/>
      <c r="LPV1" s="129"/>
      <c r="LPW1" s="129"/>
      <c r="LPX1" s="129"/>
      <c r="LPY1" s="129"/>
      <c r="LPZ1" s="129"/>
      <c r="LQA1" s="129"/>
      <c r="LQB1" s="129"/>
      <c r="LQC1" s="129"/>
      <c r="LQD1" s="129"/>
      <c r="LQE1" s="129"/>
      <c r="LQF1" s="129"/>
      <c r="LQG1" s="129"/>
      <c r="LQH1" s="129"/>
      <c r="LQI1" s="129"/>
      <c r="LQJ1" s="129"/>
      <c r="LQK1" s="129"/>
      <c r="LQL1" s="129"/>
      <c r="LQM1" s="129"/>
      <c r="LQN1" s="129"/>
      <c r="LQO1" s="129"/>
      <c r="LQP1" s="129"/>
      <c r="LQQ1" s="129"/>
      <c r="LQR1" s="129"/>
      <c r="LQS1" s="129"/>
      <c r="LQT1" s="129"/>
      <c r="LQU1" s="129"/>
      <c r="LQV1" s="129"/>
      <c r="LQW1" s="129"/>
      <c r="LQX1" s="129"/>
      <c r="LQY1" s="129"/>
      <c r="LQZ1" s="129"/>
      <c r="LRA1" s="129"/>
      <c r="LRB1" s="129"/>
      <c r="LRC1" s="129"/>
      <c r="LRD1" s="129"/>
      <c r="LRE1" s="129"/>
      <c r="LRF1" s="129"/>
      <c r="LRG1" s="129"/>
      <c r="LRH1" s="129"/>
      <c r="LRI1" s="129"/>
      <c r="LRJ1" s="129"/>
      <c r="LRK1" s="129"/>
      <c r="LRL1" s="129"/>
      <c r="LRM1" s="129"/>
      <c r="LRN1" s="129"/>
      <c r="LRO1" s="129"/>
      <c r="LRP1" s="129"/>
      <c r="LRQ1" s="129"/>
      <c r="LRR1" s="129"/>
      <c r="LRS1" s="129"/>
      <c r="LRT1" s="129"/>
      <c r="LRU1" s="129"/>
      <c r="LRV1" s="129"/>
      <c r="LRW1" s="129"/>
      <c r="LRX1" s="129"/>
      <c r="LRY1" s="129"/>
      <c r="LRZ1" s="129"/>
      <c r="LSA1" s="129"/>
      <c r="LSB1" s="129"/>
      <c r="LSC1" s="129"/>
      <c r="LSD1" s="129"/>
      <c r="LSE1" s="129"/>
      <c r="LSF1" s="129"/>
      <c r="LSG1" s="129"/>
      <c r="LSH1" s="129"/>
      <c r="LSI1" s="129"/>
      <c r="LSJ1" s="129"/>
      <c r="LSK1" s="129"/>
      <c r="LSL1" s="129"/>
      <c r="LSM1" s="129"/>
      <c r="LSN1" s="129"/>
      <c r="LSO1" s="129"/>
      <c r="LSP1" s="129"/>
      <c r="LSQ1" s="129"/>
      <c r="LSR1" s="129"/>
      <c r="LSS1" s="129"/>
      <c r="LST1" s="129"/>
      <c r="LSU1" s="129"/>
      <c r="LSV1" s="129"/>
      <c r="LSW1" s="129"/>
      <c r="LSX1" s="129"/>
      <c r="LSY1" s="129"/>
      <c r="LSZ1" s="129"/>
      <c r="LTA1" s="129"/>
      <c r="LTB1" s="129"/>
      <c r="LTC1" s="129"/>
      <c r="LTD1" s="129"/>
      <c r="LTE1" s="129"/>
      <c r="LTF1" s="129"/>
      <c r="LTG1" s="129"/>
      <c r="LTH1" s="129"/>
      <c r="LTI1" s="129"/>
      <c r="LTJ1" s="129"/>
      <c r="LTK1" s="129"/>
      <c r="LTL1" s="129"/>
      <c r="LTM1" s="129"/>
      <c r="LTN1" s="129"/>
      <c r="LTO1" s="129"/>
      <c r="LTP1" s="129"/>
      <c r="LTQ1" s="129"/>
      <c r="LTR1" s="129"/>
      <c r="LTS1" s="129"/>
      <c r="LTT1" s="129"/>
      <c r="LTU1" s="129"/>
      <c r="LTV1" s="129"/>
      <c r="LTW1" s="129"/>
      <c r="LTX1" s="129"/>
      <c r="LTY1" s="129"/>
      <c r="LTZ1" s="129"/>
      <c r="LUA1" s="129"/>
      <c r="LUB1" s="129"/>
      <c r="LUC1" s="129"/>
      <c r="LUD1" s="129"/>
      <c r="LUE1" s="129"/>
      <c r="LUF1" s="129"/>
      <c r="LUG1" s="129"/>
      <c r="LUH1" s="129"/>
      <c r="LUI1" s="129"/>
      <c r="LUJ1" s="129"/>
      <c r="LUK1" s="129"/>
      <c r="LUL1" s="129"/>
      <c r="LUM1" s="129"/>
      <c r="LUN1" s="129"/>
      <c r="LUO1" s="129"/>
      <c r="LUP1" s="129"/>
      <c r="LUQ1" s="129"/>
      <c r="LUR1" s="129"/>
      <c r="LUS1" s="129"/>
      <c r="LUT1" s="129"/>
      <c r="LUU1" s="129"/>
      <c r="LUV1" s="129"/>
      <c r="LUW1" s="129"/>
      <c r="LUX1" s="129"/>
      <c r="LUY1" s="129"/>
      <c r="LUZ1" s="129"/>
      <c r="LVA1" s="129"/>
      <c r="LVB1" s="129"/>
      <c r="LVC1" s="129"/>
      <c r="LVD1" s="129"/>
      <c r="LVE1" s="129"/>
      <c r="LVF1" s="129"/>
      <c r="LVG1" s="129"/>
      <c r="LVH1" s="129"/>
      <c r="LVI1" s="129"/>
      <c r="LVJ1" s="129"/>
      <c r="LVK1" s="129"/>
      <c r="LVL1" s="129"/>
      <c r="LVM1" s="129"/>
      <c r="LVN1" s="129"/>
      <c r="LVO1" s="129"/>
      <c r="LVP1" s="129"/>
      <c r="LVQ1" s="129"/>
      <c r="LVR1" s="129"/>
      <c r="LVS1" s="129"/>
      <c r="LVT1" s="129"/>
      <c r="LVU1" s="129"/>
      <c r="LVV1" s="129"/>
      <c r="LVW1" s="129"/>
      <c r="LVX1" s="129"/>
      <c r="LVY1" s="129"/>
      <c r="LVZ1" s="129"/>
      <c r="LWA1" s="129"/>
      <c r="LWB1" s="129"/>
      <c r="LWC1" s="129"/>
      <c r="LWD1" s="129"/>
      <c r="LWE1" s="129"/>
      <c r="LWF1" s="129"/>
      <c r="LWG1" s="129"/>
      <c r="LWH1" s="129"/>
      <c r="LWI1" s="129"/>
      <c r="LWJ1" s="129"/>
      <c r="LWK1" s="129"/>
      <c r="LWL1" s="129"/>
      <c r="LWM1" s="129"/>
      <c r="LWN1" s="129"/>
      <c r="LWO1" s="129"/>
      <c r="LWP1" s="129"/>
      <c r="LWQ1" s="129"/>
      <c r="LWR1" s="129"/>
      <c r="LWS1" s="129"/>
      <c r="LWT1" s="129"/>
      <c r="LWU1" s="129"/>
      <c r="LWV1" s="129"/>
      <c r="LWW1" s="129"/>
      <c r="LWX1" s="129"/>
      <c r="LWY1" s="129"/>
      <c r="LWZ1" s="129"/>
      <c r="LXA1" s="129"/>
      <c r="LXB1" s="129"/>
      <c r="LXC1" s="129"/>
      <c r="LXD1" s="129"/>
      <c r="LXE1" s="129"/>
      <c r="LXF1" s="129"/>
      <c r="LXG1" s="129"/>
      <c r="LXH1" s="129"/>
      <c r="LXI1" s="129"/>
      <c r="LXJ1" s="129"/>
      <c r="LXK1" s="129"/>
      <c r="LXL1" s="129"/>
      <c r="LXM1" s="129"/>
      <c r="LXN1" s="129"/>
      <c r="LXO1" s="129"/>
      <c r="LXP1" s="129"/>
      <c r="LXQ1" s="129"/>
      <c r="LXR1" s="129"/>
      <c r="LXS1" s="129"/>
      <c r="LXT1" s="129"/>
      <c r="LXU1" s="129"/>
      <c r="LXV1" s="129"/>
      <c r="LXW1" s="129"/>
      <c r="LXX1" s="129"/>
      <c r="LXY1" s="129"/>
      <c r="LXZ1" s="129"/>
      <c r="LYA1" s="129"/>
      <c r="LYB1" s="129"/>
      <c r="LYC1" s="129"/>
      <c r="LYD1" s="129"/>
      <c r="LYE1" s="129"/>
      <c r="LYF1" s="129"/>
      <c r="LYG1" s="129"/>
      <c r="LYH1" s="129"/>
      <c r="LYI1" s="129"/>
      <c r="LYJ1" s="129"/>
      <c r="LYK1" s="129"/>
      <c r="LYL1" s="129"/>
      <c r="LYM1" s="129"/>
      <c r="LYN1" s="129"/>
      <c r="LYO1" s="129"/>
      <c r="LYP1" s="129"/>
      <c r="LYQ1" s="129"/>
      <c r="LYR1" s="129"/>
      <c r="LYS1" s="129"/>
      <c r="LYT1" s="129"/>
      <c r="LYU1" s="129"/>
      <c r="LYV1" s="129"/>
      <c r="LYW1" s="129"/>
      <c r="LYX1" s="129"/>
      <c r="LYY1" s="129"/>
      <c r="LYZ1" s="129"/>
      <c r="LZA1" s="129"/>
      <c r="LZB1" s="129"/>
      <c r="LZC1" s="129"/>
      <c r="LZD1" s="129"/>
      <c r="LZE1" s="129"/>
      <c r="LZF1" s="129"/>
      <c r="LZG1" s="129"/>
      <c r="LZH1" s="129"/>
      <c r="LZI1" s="129"/>
      <c r="LZJ1" s="129"/>
      <c r="LZK1" s="129"/>
      <c r="LZL1" s="129"/>
      <c r="LZM1" s="129"/>
      <c r="LZN1" s="129"/>
      <c r="LZO1" s="129"/>
      <c r="LZP1" s="129"/>
      <c r="LZQ1" s="129"/>
      <c r="LZR1" s="129"/>
      <c r="LZS1" s="129"/>
      <c r="LZT1" s="129"/>
      <c r="LZU1" s="129"/>
      <c r="LZV1" s="129"/>
      <c r="LZW1" s="129"/>
      <c r="LZX1" s="129"/>
      <c r="LZY1" s="129"/>
      <c r="LZZ1" s="129"/>
      <c r="MAA1" s="129"/>
      <c r="MAB1" s="129"/>
      <c r="MAC1" s="129"/>
      <c r="MAD1" s="129"/>
      <c r="MAE1" s="129"/>
      <c r="MAF1" s="129"/>
      <c r="MAG1" s="129"/>
      <c r="MAH1" s="129"/>
      <c r="MAI1" s="129"/>
      <c r="MAJ1" s="129"/>
      <c r="MAK1" s="129"/>
      <c r="MAL1" s="129"/>
      <c r="MAM1" s="129"/>
      <c r="MAN1" s="129"/>
      <c r="MAO1" s="129"/>
      <c r="MAP1" s="129"/>
      <c r="MAQ1" s="129"/>
      <c r="MAR1" s="129"/>
      <c r="MAS1" s="129"/>
      <c r="MAT1" s="129"/>
      <c r="MAU1" s="129"/>
      <c r="MAV1" s="129"/>
      <c r="MAW1" s="129"/>
      <c r="MAX1" s="129"/>
      <c r="MAY1" s="129"/>
      <c r="MAZ1" s="129"/>
      <c r="MBA1" s="129"/>
      <c r="MBB1" s="129"/>
      <c r="MBC1" s="129"/>
      <c r="MBD1" s="129"/>
      <c r="MBE1" s="129"/>
      <c r="MBF1" s="129"/>
      <c r="MBG1" s="129"/>
      <c r="MBH1" s="129"/>
      <c r="MBI1" s="129"/>
      <c r="MBJ1" s="129"/>
      <c r="MBK1" s="129"/>
      <c r="MBL1" s="129"/>
      <c r="MBM1" s="129"/>
      <c r="MBN1" s="129"/>
      <c r="MBO1" s="129"/>
      <c r="MBP1" s="129"/>
      <c r="MBQ1" s="129"/>
      <c r="MBR1" s="129"/>
      <c r="MBS1" s="129"/>
      <c r="MBT1" s="129"/>
      <c r="MBU1" s="129"/>
      <c r="MBV1" s="129"/>
      <c r="MBW1" s="129"/>
      <c r="MBX1" s="129"/>
      <c r="MBY1" s="129"/>
      <c r="MBZ1" s="129"/>
      <c r="MCA1" s="129"/>
      <c r="MCB1" s="129"/>
      <c r="MCC1" s="129"/>
      <c r="MCD1" s="129"/>
      <c r="MCE1" s="129"/>
      <c r="MCF1" s="129"/>
      <c r="MCG1" s="129"/>
      <c r="MCH1" s="129"/>
      <c r="MCI1" s="129"/>
      <c r="MCJ1" s="129"/>
      <c r="MCK1" s="129"/>
      <c r="MCL1" s="129"/>
      <c r="MCM1" s="129"/>
      <c r="MCN1" s="129"/>
      <c r="MCO1" s="129"/>
      <c r="MCP1" s="129"/>
      <c r="MCQ1" s="129"/>
      <c r="MCR1" s="129"/>
      <c r="MCS1" s="129"/>
      <c r="MCT1" s="129"/>
      <c r="MCU1" s="129"/>
      <c r="MCV1" s="129"/>
      <c r="MCW1" s="129"/>
      <c r="MCX1" s="129"/>
      <c r="MCY1" s="129"/>
      <c r="MCZ1" s="129"/>
      <c r="MDA1" s="129"/>
      <c r="MDB1" s="129"/>
      <c r="MDC1" s="129"/>
      <c r="MDD1" s="129"/>
      <c r="MDE1" s="129"/>
      <c r="MDF1" s="129"/>
      <c r="MDG1" s="129"/>
      <c r="MDH1" s="129"/>
      <c r="MDI1" s="129"/>
      <c r="MDJ1" s="129"/>
      <c r="MDK1" s="129"/>
      <c r="MDL1" s="129"/>
      <c r="MDM1" s="129"/>
      <c r="MDN1" s="129"/>
      <c r="MDO1" s="129"/>
      <c r="MDP1" s="129"/>
      <c r="MDQ1" s="129"/>
      <c r="MDR1" s="129"/>
      <c r="MDS1" s="129"/>
      <c r="MDT1" s="129"/>
      <c r="MDU1" s="129"/>
      <c r="MDV1" s="129"/>
      <c r="MDW1" s="129"/>
      <c r="MDX1" s="129"/>
      <c r="MDY1" s="129"/>
      <c r="MDZ1" s="129"/>
      <c r="MEA1" s="129"/>
      <c r="MEB1" s="129"/>
      <c r="MEC1" s="129"/>
      <c r="MED1" s="129"/>
      <c r="MEE1" s="129"/>
      <c r="MEF1" s="129"/>
      <c r="MEG1" s="129"/>
      <c r="MEH1" s="129"/>
      <c r="MEI1" s="129"/>
      <c r="MEJ1" s="129"/>
      <c r="MEK1" s="129"/>
      <c r="MEL1" s="129"/>
      <c r="MEM1" s="129"/>
      <c r="MEN1" s="129"/>
      <c r="MEO1" s="129"/>
      <c r="MEP1" s="129"/>
      <c r="MEQ1" s="129"/>
      <c r="MER1" s="129"/>
      <c r="MES1" s="129"/>
      <c r="MET1" s="129"/>
      <c r="MEU1" s="129"/>
      <c r="MEV1" s="129"/>
      <c r="MEW1" s="129"/>
      <c r="MEX1" s="129"/>
      <c r="MEY1" s="129"/>
      <c r="MEZ1" s="129"/>
      <c r="MFA1" s="129"/>
      <c r="MFB1" s="129"/>
      <c r="MFC1" s="129"/>
      <c r="MFD1" s="129"/>
      <c r="MFE1" s="129"/>
      <c r="MFF1" s="129"/>
      <c r="MFG1" s="129"/>
      <c r="MFH1" s="129"/>
      <c r="MFI1" s="129"/>
      <c r="MFJ1" s="129"/>
      <c r="MFK1" s="129"/>
      <c r="MFL1" s="129"/>
      <c r="MFM1" s="129"/>
      <c r="MFN1" s="129"/>
      <c r="MFO1" s="129"/>
      <c r="MFP1" s="129"/>
      <c r="MFQ1" s="129"/>
      <c r="MFR1" s="129"/>
      <c r="MFS1" s="129"/>
      <c r="MFT1" s="129"/>
      <c r="MFU1" s="129"/>
      <c r="MFV1" s="129"/>
      <c r="MFW1" s="129"/>
      <c r="MFX1" s="129"/>
      <c r="MFY1" s="129"/>
      <c r="MFZ1" s="129"/>
      <c r="MGA1" s="129"/>
      <c r="MGB1" s="129"/>
      <c r="MGC1" s="129"/>
      <c r="MGD1" s="129"/>
      <c r="MGE1" s="129"/>
      <c r="MGF1" s="129"/>
      <c r="MGG1" s="129"/>
      <c r="MGH1" s="129"/>
      <c r="MGI1" s="129"/>
      <c r="MGJ1" s="129"/>
      <c r="MGK1" s="129"/>
      <c r="MGL1" s="129"/>
      <c r="MGM1" s="129"/>
      <c r="MGN1" s="129"/>
      <c r="MGO1" s="129"/>
      <c r="MGP1" s="129"/>
      <c r="MGQ1" s="129"/>
      <c r="MGR1" s="129"/>
      <c r="MGS1" s="129"/>
      <c r="MGT1" s="129"/>
      <c r="MGU1" s="129"/>
      <c r="MGV1" s="129"/>
      <c r="MGW1" s="129"/>
      <c r="MGX1" s="129"/>
      <c r="MGY1" s="129"/>
      <c r="MGZ1" s="129"/>
      <c r="MHA1" s="129"/>
      <c r="MHB1" s="129"/>
      <c r="MHC1" s="129"/>
      <c r="MHD1" s="129"/>
      <c r="MHE1" s="129"/>
      <c r="MHF1" s="129"/>
      <c r="MHG1" s="129"/>
      <c r="MHH1" s="129"/>
      <c r="MHI1" s="129"/>
      <c r="MHJ1" s="129"/>
      <c r="MHK1" s="129"/>
      <c r="MHL1" s="129"/>
      <c r="MHM1" s="129"/>
      <c r="MHN1" s="129"/>
      <c r="MHO1" s="129"/>
      <c r="MHP1" s="129"/>
      <c r="MHQ1" s="129"/>
      <c r="MHR1" s="129"/>
      <c r="MHS1" s="129"/>
      <c r="MHT1" s="129"/>
      <c r="MHU1" s="129"/>
      <c r="MHV1" s="129"/>
      <c r="MHW1" s="129"/>
      <c r="MHX1" s="129"/>
      <c r="MHY1" s="129"/>
      <c r="MHZ1" s="129"/>
      <c r="MIA1" s="129"/>
      <c r="MIB1" s="129"/>
      <c r="MIC1" s="129"/>
      <c r="MID1" s="129"/>
      <c r="MIE1" s="129"/>
      <c r="MIF1" s="129"/>
      <c r="MIG1" s="129"/>
      <c r="MIH1" s="129"/>
      <c r="MII1" s="129"/>
      <c r="MIJ1" s="129"/>
      <c r="MIK1" s="129"/>
      <c r="MIL1" s="129"/>
      <c r="MIM1" s="129"/>
      <c r="MIN1" s="129"/>
      <c r="MIO1" s="129"/>
      <c r="MIP1" s="129"/>
      <c r="MIQ1" s="129"/>
      <c r="MIR1" s="129"/>
      <c r="MIS1" s="129"/>
      <c r="MIT1" s="129"/>
      <c r="MIU1" s="129"/>
      <c r="MIV1" s="129"/>
      <c r="MIW1" s="129"/>
      <c r="MIX1" s="129"/>
      <c r="MIY1" s="129"/>
      <c r="MIZ1" s="129"/>
      <c r="MJA1" s="129"/>
      <c r="MJB1" s="129"/>
      <c r="MJC1" s="129"/>
      <c r="MJD1" s="129"/>
      <c r="MJE1" s="129"/>
      <c r="MJF1" s="129"/>
      <c r="MJG1" s="129"/>
      <c r="MJH1" s="129"/>
      <c r="MJI1" s="129"/>
      <c r="MJJ1" s="129"/>
      <c r="MJK1" s="129"/>
      <c r="MJL1" s="129"/>
      <c r="MJM1" s="129"/>
      <c r="MJN1" s="129"/>
      <c r="MJO1" s="129"/>
      <c r="MJP1" s="129"/>
      <c r="MJQ1" s="129"/>
      <c r="MJR1" s="129"/>
      <c r="MJS1" s="129"/>
      <c r="MJT1" s="129"/>
      <c r="MJU1" s="129"/>
      <c r="MJV1" s="129"/>
      <c r="MJW1" s="129"/>
      <c r="MJX1" s="129"/>
      <c r="MJY1" s="129"/>
      <c r="MJZ1" s="129"/>
      <c r="MKA1" s="129"/>
      <c r="MKB1" s="129"/>
      <c r="MKC1" s="129"/>
      <c r="MKD1" s="129"/>
      <c r="MKE1" s="129"/>
      <c r="MKF1" s="129"/>
      <c r="MKG1" s="129"/>
      <c r="MKH1" s="129"/>
      <c r="MKI1" s="129"/>
      <c r="MKJ1" s="129"/>
      <c r="MKK1" s="129"/>
      <c r="MKL1" s="129"/>
      <c r="MKM1" s="129"/>
      <c r="MKN1" s="129"/>
      <c r="MKO1" s="129"/>
      <c r="MKP1" s="129"/>
      <c r="MKQ1" s="129"/>
      <c r="MKR1" s="129"/>
      <c r="MKS1" s="129"/>
      <c r="MKT1" s="129"/>
      <c r="MKU1" s="129"/>
      <c r="MKV1" s="129"/>
      <c r="MKW1" s="129"/>
      <c r="MKX1" s="129"/>
      <c r="MKY1" s="129"/>
      <c r="MKZ1" s="129"/>
      <c r="MLA1" s="129"/>
      <c r="MLB1" s="129"/>
      <c r="MLC1" s="129"/>
      <c r="MLD1" s="129"/>
      <c r="MLE1" s="129"/>
      <c r="MLF1" s="129"/>
      <c r="MLG1" s="129"/>
      <c r="MLH1" s="129"/>
      <c r="MLI1" s="129"/>
      <c r="MLJ1" s="129"/>
      <c r="MLK1" s="129"/>
      <c r="MLL1" s="129"/>
      <c r="MLM1" s="129"/>
      <c r="MLN1" s="129"/>
      <c r="MLO1" s="129"/>
      <c r="MLP1" s="129"/>
      <c r="MLQ1" s="129"/>
      <c r="MLR1" s="129"/>
      <c r="MLS1" s="129"/>
      <c r="MLT1" s="129"/>
      <c r="MLU1" s="129"/>
      <c r="MLV1" s="129"/>
      <c r="MLW1" s="129"/>
      <c r="MLX1" s="129"/>
      <c r="MLY1" s="129"/>
      <c r="MLZ1" s="129"/>
      <c r="MMA1" s="129"/>
      <c r="MMB1" s="129"/>
      <c r="MMC1" s="129"/>
      <c r="MMD1" s="129"/>
      <c r="MME1" s="129"/>
      <c r="MMF1" s="129"/>
      <c r="MMG1" s="129"/>
      <c r="MMH1" s="129"/>
      <c r="MMI1" s="129"/>
      <c r="MMJ1" s="129"/>
      <c r="MMK1" s="129"/>
      <c r="MML1" s="129"/>
      <c r="MMM1" s="129"/>
      <c r="MMN1" s="129"/>
      <c r="MMO1" s="129"/>
      <c r="MMP1" s="129"/>
      <c r="MMQ1" s="129"/>
      <c r="MMR1" s="129"/>
      <c r="MMS1" s="129"/>
      <c r="MMT1" s="129"/>
      <c r="MMU1" s="129"/>
      <c r="MMV1" s="129"/>
      <c r="MMW1" s="129"/>
      <c r="MMX1" s="129"/>
      <c r="MMY1" s="129"/>
      <c r="MMZ1" s="129"/>
      <c r="MNA1" s="129"/>
      <c r="MNB1" s="129"/>
      <c r="MNC1" s="129"/>
      <c r="MND1" s="129"/>
      <c r="MNE1" s="129"/>
      <c r="MNF1" s="129"/>
      <c r="MNG1" s="129"/>
      <c r="MNH1" s="129"/>
      <c r="MNI1" s="129"/>
      <c r="MNJ1" s="129"/>
      <c r="MNK1" s="129"/>
      <c r="MNL1" s="129"/>
      <c r="MNM1" s="129"/>
      <c r="MNN1" s="129"/>
      <c r="MNO1" s="129"/>
      <c r="MNP1" s="129"/>
      <c r="MNQ1" s="129"/>
      <c r="MNR1" s="129"/>
      <c r="MNS1" s="129"/>
      <c r="MNT1" s="129"/>
      <c r="MNU1" s="129"/>
      <c r="MNV1" s="129"/>
      <c r="MNW1" s="129"/>
      <c r="MNX1" s="129"/>
      <c r="MNY1" s="129"/>
      <c r="MNZ1" s="129"/>
      <c r="MOA1" s="129"/>
      <c r="MOB1" s="129"/>
      <c r="MOC1" s="129"/>
      <c r="MOD1" s="129"/>
      <c r="MOE1" s="129"/>
      <c r="MOF1" s="129"/>
      <c r="MOG1" s="129"/>
      <c r="MOH1" s="129"/>
      <c r="MOI1" s="129"/>
      <c r="MOJ1" s="129"/>
      <c r="MOK1" s="129"/>
      <c r="MOL1" s="129"/>
      <c r="MOM1" s="129"/>
      <c r="MON1" s="129"/>
      <c r="MOO1" s="129"/>
      <c r="MOP1" s="129"/>
      <c r="MOQ1" s="129"/>
      <c r="MOR1" s="129"/>
      <c r="MOS1" s="129"/>
      <c r="MOT1" s="129"/>
      <c r="MOU1" s="129"/>
      <c r="MOV1" s="129"/>
      <c r="MOW1" s="129"/>
      <c r="MOX1" s="129"/>
      <c r="MOY1" s="129"/>
      <c r="MOZ1" s="129"/>
      <c r="MPA1" s="129"/>
      <c r="MPB1" s="129"/>
      <c r="MPC1" s="129"/>
      <c r="MPD1" s="129"/>
      <c r="MPE1" s="129"/>
      <c r="MPF1" s="129"/>
      <c r="MPG1" s="129"/>
      <c r="MPH1" s="129"/>
      <c r="MPI1" s="129"/>
      <c r="MPJ1" s="129"/>
      <c r="MPK1" s="129"/>
      <c r="MPL1" s="129"/>
      <c r="MPM1" s="129"/>
      <c r="MPN1" s="129"/>
      <c r="MPO1" s="129"/>
      <c r="MPP1" s="129"/>
      <c r="MPQ1" s="129"/>
      <c r="MPR1" s="129"/>
      <c r="MPS1" s="129"/>
      <c r="MPT1" s="129"/>
      <c r="MPU1" s="129"/>
      <c r="MPV1" s="129"/>
      <c r="MPW1" s="129"/>
      <c r="MPX1" s="129"/>
      <c r="MPY1" s="129"/>
      <c r="MPZ1" s="129"/>
      <c r="MQA1" s="129"/>
      <c r="MQB1" s="129"/>
      <c r="MQC1" s="129"/>
      <c r="MQD1" s="129"/>
      <c r="MQE1" s="129"/>
      <c r="MQF1" s="129"/>
      <c r="MQG1" s="129"/>
      <c r="MQH1" s="129"/>
      <c r="MQI1" s="129"/>
      <c r="MQJ1" s="129"/>
      <c r="MQK1" s="129"/>
      <c r="MQL1" s="129"/>
      <c r="MQM1" s="129"/>
      <c r="MQN1" s="129"/>
      <c r="MQO1" s="129"/>
      <c r="MQP1" s="129"/>
      <c r="MQQ1" s="129"/>
      <c r="MQR1" s="129"/>
      <c r="MQS1" s="129"/>
      <c r="MQT1" s="129"/>
      <c r="MQU1" s="129"/>
      <c r="MQV1" s="129"/>
      <c r="MQW1" s="129"/>
      <c r="MQX1" s="129"/>
      <c r="MQY1" s="129"/>
      <c r="MQZ1" s="129"/>
      <c r="MRA1" s="129"/>
      <c r="MRB1" s="129"/>
      <c r="MRC1" s="129"/>
      <c r="MRD1" s="129"/>
      <c r="MRE1" s="129"/>
      <c r="MRF1" s="129"/>
      <c r="MRG1" s="129"/>
      <c r="MRH1" s="129"/>
      <c r="MRI1" s="129"/>
      <c r="MRJ1" s="129"/>
      <c r="MRK1" s="129"/>
      <c r="MRL1" s="129"/>
      <c r="MRM1" s="129"/>
      <c r="MRN1" s="129"/>
      <c r="MRO1" s="129"/>
      <c r="MRP1" s="129"/>
      <c r="MRQ1" s="129"/>
      <c r="MRR1" s="129"/>
      <c r="MRS1" s="129"/>
      <c r="MRT1" s="129"/>
      <c r="MRU1" s="129"/>
      <c r="MRV1" s="129"/>
      <c r="MRW1" s="129"/>
      <c r="MRX1" s="129"/>
      <c r="MRY1" s="129"/>
      <c r="MRZ1" s="129"/>
      <c r="MSA1" s="129"/>
      <c r="MSB1" s="129"/>
      <c r="MSC1" s="129"/>
      <c r="MSD1" s="129"/>
      <c r="MSE1" s="129"/>
      <c r="MSF1" s="129"/>
      <c r="MSG1" s="129"/>
      <c r="MSH1" s="129"/>
      <c r="MSI1" s="129"/>
      <c r="MSJ1" s="129"/>
      <c r="MSK1" s="129"/>
      <c r="MSL1" s="129"/>
      <c r="MSM1" s="129"/>
      <c r="MSN1" s="129"/>
      <c r="MSO1" s="129"/>
      <c r="MSP1" s="129"/>
      <c r="MSQ1" s="129"/>
      <c r="MSR1" s="129"/>
      <c r="MSS1" s="129"/>
      <c r="MST1" s="129"/>
      <c r="MSU1" s="129"/>
      <c r="MSV1" s="129"/>
      <c r="MSW1" s="129"/>
      <c r="MSX1" s="129"/>
      <c r="MSY1" s="129"/>
      <c r="MSZ1" s="129"/>
      <c r="MTA1" s="129"/>
      <c r="MTB1" s="129"/>
      <c r="MTC1" s="129"/>
      <c r="MTD1" s="129"/>
      <c r="MTE1" s="129"/>
      <c r="MTF1" s="129"/>
      <c r="MTG1" s="129"/>
      <c r="MTH1" s="129"/>
      <c r="MTI1" s="129"/>
      <c r="MTJ1" s="129"/>
      <c r="MTK1" s="129"/>
      <c r="MTL1" s="129"/>
      <c r="MTM1" s="129"/>
      <c r="MTN1" s="129"/>
      <c r="MTO1" s="129"/>
      <c r="MTP1" s="129"/>
      <c r="MTQ1" s="129"/>
      <c r="MTR1" s="129"/>
      <c r="MTS1" s="129"/>
      <c r="MTT1" s="129"/>
      <c r="MTU1" s="129"/>
      <c r="MTV1" s="129"/>
      <c r="MTW1" s="129"/>
      <c r="MTX1" s="129"/>
      <c r="MTY1" s="129"/>
      <c r="MTZ1" s="129"/>
      <c r="MUA1" s="129"/>
      <c r="MUB1" s="129"/>
      <c r="MUC1" s="129"/>
      <c r="MUD1" s="129"/>
      <c r="MUE1" s="129"/>
      <c r="MUF1" s="129"/>
      <c r="MUG1" s="129"/>
      <c r="MUH1" s="129"/>
      <c r="MUI1" s="129"/>
      <c r="MUJ1" s="129"/>
      <c r="MUK1" s="129"/>
      <c r="MUL1" s="129"/>
      <c r="MUM1" s="129"/>
      <c r="MUN1" s="129"/>
      <c r="MUO1" s="129"/>
      <c r="MUP1" s="129"/>
      <c r="MUQ1" s="129"/>
      <c r="MUR1" s="129"/>
      <c r="MUS1" s="129"/>
      <c r="MUT1" s="129"/>
      <c r="MUU1" s="129"/>
      <c r="MUV1" s="129"/>
      <c r="MUW1" s="129"/>
      <c r="MUX1" s="129"/>
      <c r="MUY1" s="129"/>
      <c r="MUZ1" s="129"/>
      <c r="MVA1" s="129"/>
      <c r="MVB1" s="129"/>
      <c r="MVC1" s="129"/>
      <c r="MVD1" s="129"/>
      <c r="MVE1" s="129"/>
      <c r="MVF1" s="129"/>
      <c r="MVG1" s="129"/>
      <c r="MVH1" s="129"/>
      <c r="MVI1" s="129"/>
      <c r="MVJ1" s="129"/>
      <c r="MVK1" s="129"/>
      <c r="MVL1" s="129"/>
      <c r="MVM1" s="129"/>
      <c r="MVN1" s="129"/>
      <c r="MVO1" s="129"/>
      <c r="MVP1" s="129"/>
      <c r="MVQ1" s="129"/>
      <c r="MVR1" s="129"/>
      <c r="MVS1" s="129"/>
      <c r="MVT1" s="129"/>
      <c r="MVU1" s="129"/>
      <c r="MVV1" s="129"/>
      <c r="MVW1" s="129"/>
      <c r="MVX1" s="129"/>
      <c r="MVY1" s="129"/>
      <c r="MVZ1" s="129"/>
      <c r="MWA1" s="129"/>
      <c r="MWB1" s="129"/>
      <c r="MWC1" s="129"/>
      <c r="MWD1" s="129"/>
      <c r="MWE1" s="129"/>
      <c r="MWF1" s="129"/>
      <c r="MWG1" s="129"/>
      <c r="MWH1" s="129"/>
      <c r="MWI1" s="129"/>
      <c r="MWJ1" s="129"/>
      <c r="MWK1" s="129"/>
      <c r="MWL1" s="129"/>
      <c r="MWM1" s="129"/>
      <c r="MWN1" s="129"/>
      <c r="MWO1" s="129"/>
      <c r="MWP1" s="129"/>
      <c r="MWQ1" s="129"/>
      <c r="MWR1" s="129"/>
      <c r="MWS1" s="129"/>
      <c r="MWT1" s="129"/>
      <c r="MWU1" s="129"/>
      <c r="MWV1" s="129"/>
      <c r="MWW1" s="129"/>
      <c r="MWX1" s="129"/>
      <c r="MWY1" s="129"/>
      <c r="MWZ1" s="129"/>
      <c r="MXA1" s="129"/>
      <c r="MXB1" s="129"/>
      <c r="MXC1" s="129"/>
      <c r="MXD1" s="129"/>
      <c r="MXE1" s="129"/>
      <c r="MXF1" s="129"/>
      <c r="MXG1" s="129"/>
      <c r="MXH1" s="129"/>
      <c r="MXI1" s="129"/>
      <c r="MXJ1" s="129"/>
      <c r="MXK1" s="129"/>
      <c r="MXL1" s="129"/>
      <c r="MXM1" s="129"/>
      <c r="MXN1" s="129"/>
      <c r="MXO1" s="129"/>
      <c r="MXP1" s="129"/>
      <c r="MXQ1" s="129"/>
      <c r="MXR1" s="129"/>
      <c r="MXS1" s="129"/>
      <c r="MXT1" s="129"/>
      <c r="MXU1" s="129"/>
      <c r="MXV1" s="129"/>
      <c r="MXW1" s="129"/>
      <c r="MXX1" s="129"/>
      <c r="MXY1" s="129"/>
      <c r="MXZ1" s="129"/>
      <c r="MYA1" s="129"/>
      <c r="MYB1" s="129"/>
      <c r="MYC1" s="129"/>
      <c r="MYD1" s="129"/>
      <c r="MYE1" s="129"/>
      <c r="MYF1" s="129"/>
      <c r="MYG1" s="129"/>
      <c r="MYH1" s="129"/>
      <c r="MYI1" s="129"/>
      <c r="MYJ1" s="129"/>
      <c r="MYK1" s="129"/>
      <c r="MYL1" s="129"/>
      <c r="MYM1" s="129"/>
      <c r="MYN1" s="129"/>
      <c r="MYO1" s="129"/>
      <c r="MYP1" s="129"/>
      <c r="MYQ1" s="129"/>
      <c r="MYR1" s="129"/>
      <c r="MYS1" s="129"/>
      <c r="MYT1" s="129"/>
      <c r="MYU1" s="129"/>
      <c r="MYV1" s="129"/>
      <c r="MYW1" s="129"/>
      <c r="MYX1" s="129"/>
      <c r="MYY1" s="129"/>
      <c r="MYZ1" s="129"/>
      <c r="MZA1" s="129"/>
      <c r="MZB1" s="129"/>
      <c r="MZC1" s="129"/>
      <c r="MZD1" s="129"/>
      <c r="MZE1" s="129"/>
      <c r="MZF1" s="129"/>
      <c r="MZG1" s="129"/>
      <c r="MZH1" s="129"/>
      <c r="MZI1" s="129"/>
      <c r="MZJ1" s="129"/>
      <c r="MZK1" s="129"/>
      <c r="MZL1" s="129"/>
      <c r="MZM1" s="129"/>
      <c r="MZN1" s="129"/>
      <c r="MZO1" s="129"/>
      <c r="MZP1" s="129"/>
      <c r="MZQ1" s="129"/>
      <c r="MZR1" s="129"/>
      <c r="MZS1" s="129"/>
      <c r="MZT1" s="129"/>
      <c r="MZU1" s="129"/>
      <c r="MZV1" s="129"/>
      <c r="MZW1" s="129"/>
      <c r="MZX1" s="129"/>
      <c r="MZY1" s="129"/>
      <c r="MZZ1" s="129"/>
      <c r="NAA1" s="129"/>
      <c r="NAB1" s="129"/>
      <c r="NAC1" s="129"/>
      <c r="NAD1" s="129"/>
      <c r="NAE1" s="129"/>
      <c r="NAF1" s="129"/>
      <c r="NAG1" s="129"/>
      <c r="NAH1" s="129"/>
      <c r="NAI1" s="129"/>
      <c r="NAJ1" s="129"/>
      <c r="NAK1" s="129"/>
      <c r="NAL1" s="129"/>
      <c r="NAM1" s="129"/>
      <c r="NAN1" s="129"/>
      <c r="NAO1" s="129"/>
      <c r="NAP1" s="129"/>
      <c r="NAQ1" s="129"/>
      <c r="NAR1" s="129"/>
      <c r="NAS1" s="129"/>
      <c r="NAT1" s="129"/>
      <c r="NAU1" s="129"/>
      <c r="NAV1" s="129"/>
      <c r="NAW1" s="129"/>
      <c r="NAX1" s="129"/>
      <c r="NAY1" s="129"/>
      <c r="NAZ1" s="129"/>
      <c r="NBA1" s="129"/>
      <c r="NBB1" s="129"/>
      <c r="NBC1" s="129"/>
      <c r="NBD1" s="129"/>
      <c r="NBE1" s="129"/>
      <c r="NBF1" s="129"/>
      <c r="NBG1" s="129"/>
      <c r="NBH1" s="129"/>
      <c r="NBI1" s="129"/>
      <c r="NBJ1" s="129"/>
      <c r="NBK1" s="129"/>
      <c r="NBL1" s="129"/>
      <c r="NBM1" s="129"/>
      <c r="NBN1" s="129"/>
      <c r="NBO1" s="129"/>
      <c r="NBP1" s="129"/>
      <c r="NBQ1" s="129"/>
      <c r="NBR1" s="129"/>
      <c r="NBS1" s="129"/>
      <c r="NBT1" s="129"/>
      <c r="NBU1" s="129"/>
      <c r="NBV1" s="129"/>
      <c r="NBW1" s="129"/>
      <c r="NBX1" s="129"/>
      <c r="NBY1" s="129"/>
      <c r="NBZ1" s="129"/>
      <c r="NCA1" s="129"/>
      <c r="NCB1" s="129"/>
      <c r="NCC1" s="129"/>
      <c r="NCD1" s="129"/>
      <c r="NCE1" s="129"/>
      <c r="NCF1" s="129"/>
      <c r="NCG1" s="129"/>
      <c r="NCH1" s="129"/>
      <c r="NCI1" s="129"/>
      <c r="NCJ1" s="129"/>
      <c r="NCK1" s="129"/>
      <c r="NCL1" s="129"/>
      <c r="NCM1" s="129"/>
      <c r="NCN1" s="129"/>
      <c r="NCO1" s="129"/>
      <c r="NCP1" s="129"/>
      <c r="NCQ1" s="129"/>
      <c r="NCR1" s="129"/>
      <c r="NCS1" s="129"/>
      <c r="NCT1" s="129"/>
      <c r="NCU1" s="129"/>
      <c r="NCV1" s="129"/>
      <c r="NCW1" s="129"/>
      <c r="NCX1" s="129"/>
      <c r="NCY1" s="129"/>
      <c r="NCZ1" s="129"/>
      <c r="NDA1" s="129"/>
      <c r="NDB1" s="129"/>
      <c r="NDC1" s="129"/>
      <c r="NDD1" s="129"/>
      <c r="NDE1" s="129"/>
      <c r="NDF1" s="129"/>
      <c r="NDG1" s="129"/>
      <c r="NDH1" s="129"/>
      <c r="NDI1" s="129"/>
      <c r="NDJ1" s="129"/>
      <c r="NDK1" s="129"/>
      <c r="NDL1" s="129"/>
      <c r="NDM1" s="129"/>
      <c r="NDN1" s="129"/>
      <c r="NDO1" s="129"/>
      <c r="NDP1" s="129"/>
      <c r="NDQ1" s="129"/>
      <c r="NDR1" s="129"/>
      <c r="NDS1" s="129"/>
      <c r="NDT1" s="129"/>
      <c r="NDU1" s="129"/>
      <c r="NDV1" s="129"/>
      <c r="NDW1" s="129"/>
      <c r="NDX1" s="129"/>
      <c r="NDY1" s="129"/>
      <c r="NDZ1" s="129"/>
      <c r="NEA1" s="129"/>
      <c r="NEB1" s="129"/>
      <c r="NEC1" s="129"/>
      <c r="NED1" s="129"/>
      <c r="NEE1" s="129"/>
      <c r="NEF1" s="129"/>
      <c r="NEG1" s="129"/>
      <c r="NEH1" s="129"/>
      <c r="NEI1" s="129"/>
      <c r="NEJ1" s="129"/>
      <c r="NEK1" s="129"/>
      <c r="NEL1" s="129"/>
      <c r="NEM1" s="129"/>
      <c r="NEN1" s="129"/>
      <c r="NEO1" s="129"/>
      <c r="NEP1" s="129"/>
      <c r="NEQ1" s="129"/>
      <c r="NER1" s="129"/>
      <c r="NES1" s="129"/>
      <c r="NET1" s="129"/>
      <c r="NEU1" s="129"/>
      <c r="NEV1" s="129"/>
      <c r="NEW1" s="129"/>
      <c r="NEX1" s="129"/>
      <c r="NEY1" s="129"/>
      <c r="NEZ1" s="129"/>
      <c r="NFA1" s="129"/>
      <c r="NFB1" s="129"/>
      <c r="NFC1" s="129"/>
      <c r="NFD1" s="129"/>
      <c r="NFE1" s="129"/>
      <c r="NFF1" s="129"/>
      <c r="NFG1" s="129"/>
      <c r="NFH1" s="129"/>
      <c r="NFI1" s="129"/>
      <c r="NFJ1" s="129"/>
      <c r="NFK1" s="129"/>
      <c r="NFL1" s="129"/>
      <c r="NFM1" s="129"/>
      <c r="NFN1" s="129"/>
      <c r="NFO1" s="129"/>
      <c r="NFP1" s="129"/>
      <c r="NFQ1" s="129"/>
      <c r="NFR1" s="129"/>
      <c r="NFS1" s="129"/>
      <c r="NFT1" s="129"/>
      <c r="NFU1" s="129"/>
      <c r="NFV1" s="129"/>
      <c r="NFW1" s="129"/>
      <c r="NFX1" s="129"/>
      <c r="NFY1" s="129"/>
      <c r="NFZ1" s="129"/>
      <c r="NGA1" s="129"/>
      <c r="NGB1" s="129"/>
      <c r="NGC1" s="129"/>
      <c r="NGD1" s="129"/>
      <c r="NGE1" s="129"/>
      <c r="NGF1" s="129"/>
      <c r="NGG1" s="129"/>
      <c r="NGH1" s="129"/>
      <c r="NGI1" s="129"/>
      <c r="NGJ1" s="129"/>
      <c r="NGK1" s="129"/>
      <c r="NGL1" s="129"/>
      <c r="NGM1" s="129"/>
      <c r="NGN1" s="129"/>
      <c r="NGO1" s="129"/>
      <c r="NGP1" s="129"/>
      <c r="NGQ1" s="129"/>
      <c r="NGR1" s="129"/>
      <c r="NGS1" s="129"/>
      <c r="NGT1" s="129"/>
      <c r="NGU1" s="129"/>
      <c r="NGV1" s="129"/>
      <c r="NGW1" s="129"/>
      <c r="NGX1" s="129"/>
      <c r="NGY1" s="129"/>
      <c r="NGZ1" s="129"/>
      <c r="NHA1" s="129"/>
      <c r="NHB1" s="129"/>
      <c r="NHC1" s="129"/>
      <c r="NHD1" s="129"/>
      <c r="NHE1" s="129"/>
      <c r="NHF1" s="129"/>
      <c r="NHG1" s="129"/>
      <c r="NHH1" s="129"/>
      <c r="NHI1" s="129"/>
      <c r="NHJ1" s="129"/>
      <c r="NHK1" s="129"/>
      <c r="NHL1" s="129"/>
      <c r="NHM1" s="129"/>
      <c r="NHN1" s="129"/>
      <c r="NHO1" s="129"/>
      <c r="NHP1" s="129"/>
      <c r="NHQ1" s="129"/>
      <c r="NHR1" s="129"/>
      <c r="NHS1" s="129"/>
      <c r="NHT1" s="129"/>
      <c r="NHU1" s="129"/>
      <c r="NHV1" s="129"/>
      <c r="NHW1" s="129"/>
      <c r="NHX1" s="129"/>
      <c r="NHY1" s="129"/>
      <c r="NHZ1" s="129"/>
      <c r="NIA1" s="129"/>
      <c r="NIB1" s="129"/>
      <c r="NIC1" s="129"/>
      <c r="NID1" s="129"/>
      <c r="NIE1" s="129"/>
      <c r="NIF1" s="129"/>
      <c r="NIG1" s="129"/>
      <c r="NIH1" s="129"/>
      <c r="NII1" s="129"/>
      <c r="NIJ1" s="129"/>
      <c r="NIK1" s="129"/>
      <c r="NIL1" s="129"/>
      <c r="NIM1" s="129"/>
      <c r="NIN1" s="129"/>
      <c r="NIO1" s="129"/>
      <c r="NIP1" s="129"/>
      <c r="NIQ1" s="129"/>
      <c r="NIR1" s="129"/>
      <c r="NIS1" s="129"/>
      <c r="NIT1" s="129"/>
      <c r="NIU1" s="129"/>
      <c r="NIV1" s="129"/>
      <c r="NIW1" s="129"/>
      <c r="NIX1" s="129"/>
      <c r="NIY1" s="129"/>
      <c r="NIZ1" s="129"/>
      <c r="NJA1" s="129"/>
      <c r="NJB1" s="129"/>
      <c r="NJC1" s="129"/>
      <c r="NJD1" s="129"/>
      <c r="NJE1" s="129"/>
      <c r="NJF1" s="129"/>
      <c r="NJG1" s="129"/>
      <c r="NJH1" s="129"/>
      <c r="NJI1" s="129"/>
      <c r="NJJ1" s="129"/>
      <c r="NJK1" s="129"/>
      <c r="NJL1" s="129"/>
      <c r="NJM1" s="129"/>
      <c r="NJN1" s="129"/>
      <c r="NJO1" s="129"/>
      <c r="NJP1" s="129"/>
      <c r="NJQ1" s="129"/>
      <c r="NJR1" s="129"/>
      <c r="NJS1" s="129"/>
      <c r="NJT1" s="129"/>
      <c r="NJU1" s="129"/>
      <c r="NJV1" s="129"/>
      <c r="NJW1" s="129"/>
      <c r="NJX1" s="129"/>
      <c r="NJY1" s="129"/>
      <c r="NJZ1" s="129"/>
      <c r="NKA1" s="129"/>
      <c r="NKB1" s="129"/>
      <c r="NKC1" s="129"/>
      <c r="NKD1" s="129"/>
      <c r="NKE1" s="129"/>
      <c r="NKF1" s="129"/>
      <c r="NKG1" s="129"/>
      <c r="NKH1" s="129"/>
      <c r="NKI1" s="129"/>
      <c r="NKJ1" s="129"/>
      <c r="NKK1" s="129"/>
      <c r="NKL1" s="129"/>
      <c r="NKM1" s="129"/>
      <c r="NKN1" s="129"/>
      <c r="NKO1" s="129"/>
      <c r="NKP1" s="129"/>
      <c r="NKQ1" s="129"/>
      <c r="NKR1" s="129"/>
      <c r="NKS1" s="129"/>
      <c r="NKT1" s="129"/>
      <c r="NKU1" s="129"/>
      <c r="NKV1" s="129"/>
      <c r="NKW1" s="129"/>
      <c r="NKX1" s="129"/>
      <c r="NKY1" s="129"/>
      <c r="NKZ1" s="129"/>
      <c r="NLA1" s="129"/>
      <c r="NLB1" s="129"/>
      <c r="NLC1" s="129"/>
      <c r="NLD1" s="129"/>
      <c r="NLE1" s="129"/>
      <c r="NLF1" s="129"/>
      <c r="NLG1" s="129"/>
      <c r="NLH1" s="129"/>
      <c r="NLI1" s="129"/>
      <c r="NLJ1" s="129"/>
      <c r="NLK1" s="129"/>
      <c r="NLL1" s="129"/>
      <c r="NLM1" s="129"/>
      <c r="NLN1" s="129"/>
      <c r="NLO1" s="129"/>
      <c r="NLP1" s="129"/>
      <c r="NLQ1" s="129"/>
      <c r="NLR1" s="129"/>
      <c r="NLS1" s="129"/>
      <c r="NLT1" s="129"/>
      <c r="NLU1" s="129"/>
      <c r="NLV1" s="129"/>
      <c r="NLW1" s="129"/>
      <c r="NLX1" s="129"/>
      <c r="NLY1" s="129"/>
      <c r="NLZ1" s="129"/>
      <c r="NMA1" s="129"/>
      <c r="NMB1" s="129"/>
      <c r="NMC1" s="129"/>
      <c r="NMD1" s="129"/>
      <c r="NME1" s="129"/>
      <c r="NMF1" s="129"/>
      <c r="NMG1" s="129"/>
      <c r="NMH1" s="129"/>
      <c r="NMI1" s="129"/>
      <c r="NMJ1" s="129"/>
      <c r="NMK1" s="129"/>
      <c r="NML1" s="129"/>
      <c r="NMM1" s="129"/>
      <c r="NMN1" s="129"/>
      <c r="NMO1" s="129"/>
      <c r="NMP1" s="129"/>
      <c r="NMQ1" s="129"/>
      <c r="NMR1" s="129"/>
      <c r="NMS1" s="129"/>
      <c r="NMT1" s="129"/>
      <c r="NMU1" s="129"/>
      <c r="NMV1" s="129"/>
      <c r="NMW1" s="129"/>
      <c r="NMX1" s="129"/>
      <c r="NMY1" s="129"/>
      <c r="NMZ1" s="129"/>
      <c r="NNA1" s="129"/>
      <c r="NNB1" s="129"/>
      <c r="NNC1" s="129"/>
      <c r="NND1" s="129"/>
      <c r="NNE1" s="129"/>
      <c r="NNF1" s="129"/>
      <c r="NNG1" s="129"/>
      <c r="NNH1" s="129"/>
      <c r="NNI1" s="129"/>
      <c r="NNJ1" s="129"/>
      <c r="NNK1" s="129"/>
      <c r="NNL1" s="129"/>
      <c r="NNM1" s="129"/>
      <c r="NNN1" s="129"/>
      <c r="NNO1" s="129"/>
      <c r="NNP1" s="129"/>
      <c r="NNQ1" s="129"/>
      <c r="NNR1" s="129"/>
      <c r="NNS1" s="129"/>
      <c r="NNT1" s="129"/>
      <c r="NNU1" s="129"/>
      <c r="NNV1" s="129"/>
      <c r="NNW1" s="129"/>
      <c r="NNX1" s="129"/>
      <c r="NNY1" s="129"/>
      <c r="NNZ1" s="129"/>
      <c r="NOA1" s="129"/>
      <c r="NOB1" s="129"/>
      <c r="NOC1" s="129"/>
      <c r="NOD1" s="129"/>
      <c r="NOE1" s="129"/>
      <c r="NOF1" s="129"/>
      <c r="NOG1" s="129"/>
      <c r="NOH1" s="129"/>
      <c r="NOI1" s="129"/>
      <c r="NOJ1" s="129"/>
      <c r="NOK1" s="129"/>
      <c r="NOL1" s="129"/>
      <c r="NOM1" s="129"/>
      <c r="NON1" s="129"/>
      <c r="NOO1" s="129"/>
      <c r="NOP1" s="129"/>
      <c r="NOQ1" s="129"/>
      <c r="NOR1" s="129"/>
      <c r="NOS1" s="129"/>
      <c r="NOT1" s="129"/>
      <c r="NOU1" s="129"/>
      <c r="NOV1" s="129"/>
      <c r="NOW1" s="129"/>
      <c r="NOX1" s="129"/>
      <c r="NOY1" s="129"/>
      <c r="NOZ1" s="129"/>
      <c r="NPA1" s="129"/>
      <c r="NPB1" s="129"/>
      <c r="NPC1" s="129"/>
      <c r="NPD1" s="129"/>
      <c r="NPE1" s="129"/>
      <c r="NPF1" s="129"/>
      <c r="NPG1" s="129"/>
      <c r="NPH1" s="129"/>
      <c r="NPI1" s="129"/>
      <c r="NPJ1" s="129"/>
      <c r="NPK1" s="129"/>
      <c r="NPL1" s="129"/>
      <c r="NPM1" s="129"/>
      <c r="NPN1" s="129"/>
      <c r="NPO1" s="129"/>
      <c r="NPP1" s="129"/>
      <c r="NPQ1" s="129"/>
      <c r="NPR1" s="129"/>
      <c r="NPS1" s="129"/>
      <c r="NPT1" s="129"/>
      <c r="NPU1" s="129"/>
      <c r="NPV1" s="129"/>
      <c r="NPW1" s="129"/>
      <c r="NPX1" s="129"/>
      <c r="NPY1" s="129"/>
      <c r="NPZ1" s="129"/>
      <c r="NQA1" s="129"/>
      <c r="NQB1" s="129"/>
      <c r="NQC1" s="129"/>
      <c r="NQD1" s="129"/>
      <c r="NQE1" s="129"/>
      <c r="NQF1" s="129"/>
      <c r="NQG1" s="129"/>
      <c r="NQH1" s="129"/>
      <c r="NQI1" s="129"/>
      <c r="NQJ1" s="129"/>
      <c r="NQK1" s="129"/>
      <c r="NQL1" s="129"/>
      <c r="NQM1" s="129"/>
      <c r="NQN1" s="129"/>
      <c r="NQO1" s="129"/>
      <c r="NQP1" s="129"/>
      <c r="NQQ1" s="129"/>
      <c r="NQR1" s="129"/>
      <c r="NQS1" s="129"/>
      <c r="NQT1" s="129"/>
      <c r="NQU1" s="129"/>
      <c r="NQV1" s="129"/>
      <c r="NQW1" s="129"/>
      <c r="NQX1" s="129"/>
      <c r="NQY1" s="129"/>
      <c r="NQZ1" s="129"/>
      <c r="NRA1" s="129"/>
      <c r="NRB1" s="129"/>
      <c r="NRC1" s="129"/>
      <c r="NRD1" s="129"/>
      <c r="NRE1" s="129"/>
      <c r="NRF1" s="129"/>
      <c r="NRG1" s="129"/>
      <c r="NRH1" s="129"/>
      <c r="NRI1" s="129"/>
      <c r="NRJ1" s="129"/>
      <c r="NRK1" s="129"/>
      <c r="NRL1" s="129"/>
      <c r="NRM1" s="129"/>
      <c r="NRN1" s="129"/>
      <c r="NRO1" s="129"/>
      <c r="NRP1" s="129"/>
      <c r="NRQ1" s="129"/>
      <c r="NRR1" s="129"/>
      <c r="NRS1" s="129"/>
      <c r="NRT1" s="129"/>
      <c r="NRU1" s="129"/>
      <c r="NRV1" s="129"/>
      <c r="NRW1" s="129"/>
      <c r="NRX1" s="129"/>
      <c r="NRY1" s="129"/>
      <c r="NRZ1" s="129"/>
      <c r="NSA1" s="129"/>
      <c r="NSB1" s="129"/>
      <c r="NSC1" s="129"/>
      <c r="NSD1" s="129"/>
      <c r="NSE1" s="129"/>
      <c r="NSF1" s="129"/>
      <c r="NSG1" s="129"/>
      <c r="NSH1" s="129"/>
      <c r="NSI1" s="129"/>
      <c r="NSJ1" s="129"/>
      <c r="NSK1" s="129"/>
      <c r="NSL1" s="129"/>
      <c r="NSM1" s="129"/>
      <c r="NSN1" s="129"/>
      <c r="NSO1" s="129"/>
      <c r="NSP1" s="129"/>
      <c r="NSQ1" s="129"/>
      <c r="NSR1" s="129"/>
      <c r="NSS1" s="129"/>
      <c r="NST1" s="129"/>
      <c r="NSU1" s="129"/>
      <c r="NSV1" s="129"/>
      <c r="NSW1" s="129"/>
      <c r="NSX1" s="129"/>
      <c r="NSY1" s="129"/>
      <c r="NSZ1" s="129"/>
      <c r="NTA1" s="129"/>
      <c r="NTB1" s="129"/>
      <c r="NTC1" s="129"/>
      <c r="NTD1" s="129"/>
      <c r="NTE1" s="129"/>
      <c r="NTF1" s="129"/>
      <c r="NTG1" s="129"/>
      <c r="NTH1" s="129"/>
      <c r="NTI1" s="129"/>
      <c r="NTJ1" s="129"/>
      <c r="NTK1" s="129"/>
      <c r="NTL1" s="129"/>
      <c r="NTM1" s="129"/>
      <c r="NTN1" s="129"/>
      <c r="NTO1" s="129"/>
      <c r="NTP1" s="129"/>
      <c r="NTQ1" s="129"/>
      <c r="NTR1" s="129"/>
      <c r="NTS1" s="129"/>
      <c r="NTT1" s="129"/>
      <c r="NTU1" s="129"/>
      <c r="NTV1" s="129"/>
      <c r="NTW1" s="129"/>
      <c r="NTX1" s="129"/>
      <c r="NTY1" s="129"/>
      <c r="NTZ1" s="129"/>
      <c r="NUA1" s="129"/>
      <c r="NUB1" s="129"/>
      <c r="NUC1" s="129"/>
      <c r="NUD1" s="129"/>
      <c r="NUE1" s="129"/>
      <c r="NUF1" s="129"/>
      <c r="NUG1" s="129"/>
      <c r="NUH1" s="129"/>
      <c r="NUI1" s="129"/>
      <c r="NUJ1" s="129"/>
      <c r="NUK1" s="129"/>
      <c r="NUL1" s="129"/>
      <c r="NUM1" s="129"/>
      <c r="NUN1" s="129"/>
      <c r="NUO1" s="129"/>
      <c r="NUP1" s="129"/>
      <c r="NUQ1" s="129"/>
      <c r="NUR1" s="129"/>
      <c r="NUS1" s="129"/>
      <c r="NUT1" s="129"/>
      <c r="NUU1" s="129"/>
      <c r="NUV1" s="129"/>
      <c r="NUW1" s="129"/>
      <c r="NUX1" s="129"/>
      <c r="NUY1" s="129"/>
      <c r="NUZ1" s="129"/>
      <c r="NVA1" s="129"/>
      <c r="NVB1" s="129"/>
      <c r="NVC1" s="129"/>
      <c r="NVD1" s="129"/>
      <c r="NVE1" s="129"/>
      <c r="NVF1" s="129"/>
      <c r="NVG1" s="129"/>
      <c r="NVH1" s="129"/>
      <c r="NVI1" s="129"/>
      <c r="NVJ1" s="129"/>
      <c r="NVK1" s="129"/>
      <c r="NVL1" s="129"/>
      <c r="NVM1" s="129"/>
      <c r="NVN1" s="129"/>
      <c r="NVO1" s="129"/>
      <c r="NVP1" s="129"/>
      <c r="NVQ1" s="129"/>
      <c r="NVR1" s="129"/>
      <c r="NVS1" s="129"/>
      <c r="NVT1" s="129"/>
      <c r="NVU1" s="129"/>
      <c r="NVV1" s="129"/>
      <c r="NVW1" s="129"/>
      <c r="NVX1" s="129"/>
      <c r="NVY1" s="129"/>
      <c r="NVZ1" s="129"/>
      <c r="NWA1" s="129"/>
      <c r="NWB1" s="129"/>
      <c r="NWC1" s="129"/>
      <c r="NWD1" s="129"/>
      <c r="NWE1" s="129"/>
      <c r="NWF1" s="129"/>
      <c r="NWG1" s="129"/>
      <c r="NWH1" s="129"/>
      <c r="NWI1" s="129"/>
      <c r="NWJ1" s="129"/>
      <c r="NWK1" s="129"/>
      <c r="NWL1" s="129"/>
      <c r="NWM1" s="129"/>
      <c r="NWN1" s="129"/>
      <c r="NWO1" s="129"/>
      <c r="NWP1" s="129"/>
      <c r="NWQ1" s="129"/>
      <c r="NWR1" s="129"/>
      <c r="NWS1" s="129"/>
      <c r="NWT1" s="129"/>
      <c r="NWU1" s="129"/>
      <c r="NWV1" s="129"/>
      <c r="NWW1" s="129"/>
      <c r="NWX1" s="129"/>
      <c r="NWY1" s="129"/>
      <c r="NWZ1" s="129"/>
      <c r="NXA1" s="129"/>
      <c r="NXB1" s="129"/>
      <c r="NXC1" s="129"/>
      <c r="NXD1" s="129"/>
      <c r="NXE1" s="129"/>
      <c r="NXF1" s="129"/>
      <c r="NXG1" s="129"/>
      <c r="NXH1" s="129"/>
      <c r="NXI1" s="129"/>
      <c r="NXJ1" s="129"/>
      <c r="NXK1" s="129"/>
      <c r="NXL1" s="129"/>
      <c r="NXM1" s="129"/>
      <c r="NXN1" s="129"/>
      <c r="NXO1" s="129"/>
      <c r="NXP1" s="129"/>
      <c r="NXQ1" s="129"/>
      <c r="NXR1" s="129"/>
      <c r="NXS1" s="129"/>
      <c r="NXT1" s="129"/>
      <c r="NXU1" s="129"/>
      <c r="NXV1" s="129"/>
      <c r="NXW1" s="129"/>
      <c r="NXX1" s="129"/>
      <c r="NXY1" s="129"/>
      <c r="NXZ1" s="129"/>
      <c r="NYA1" s="129"/>
      <c r="NYB1" s="129"/>
      <c r="NYC1" s="129"/>
      <c r="NYD1" s="129"/>
      <c r="NYE1" s="129"/>
      <c r="NYF1" s="129"/>
      <c r="NYG1" s="129"/>
      <c r="NYH1" s="129"/>
      <c r="NYI1" s="129"/>
      <c r="NYJ1" s="129"/>
      <c r="NYK1" s="129"/>
      <c r="NYL1" s="129"/>
      <c r="NYM1" s="129"/>
      <c r="NYN1" s="129"/>
      <c r="NYO1" s="129"/>
      <c r="NYP1" s="129"/>
      <c r="NYQ1" s="129"/>
      <c r="NYR1" s="129"/>
      <c r="NYS1" s="129"/>
      <c r="NYT1" s="129"/>
      <c r="NYU1" s="129"/>
      <c r="NYV1" s="129"/>
      <c r="NYW1" s="129"/>
      <c r="NYX1" s="129"/>
      <c r="NYY1" s="129"/>
      <c r="NYZ1" s="129"/>
      <c r="NZA1" s="129"/>
      <c r="NZB1" s="129"/>
      <c r="NZC1" s="129"/>
      <c r="NZD1" s="129"/>
      <c r="NZE1" s="129"/>
      <c r="NZF1" s="129"/>
      <c r="NZG1" s="129"/>
      <c r="NZH1" s="129"/>
      <c r="NZI1" s="129"/>
      <c r="NZJ1" s="129"/>
      <c r="NZK1" s="129"/>
      <c r="NZL1" s="129"/>
      <c r="NZM1" s="129"/>
      <c r="NZN1" s="129"/>
      <c r="NZO1" s="129"/>
      <c r="NZP1" s="129"/>
      <c r="NZQ1" s="129"/>
      <c r="NZR1" s="129"/>
      <c r="NZS1" s="129"/>
      <c r="NZT1" s="129"/>
      <c r="NZU1" s="129"/>
      <c r="NZV1" s="129"/>
      <c r="NZW1" s="129"/>
      <c r="NZX1" s="129"/>
      <c r="NZY1" s="129"/>
      <c r="NZZ1" s="129"/>
      <c r="OAA1" s="129"/>
      <c r="OAB1" s="129"/>
      <c r="OAC1" s="129"/>
      <c r="OAD1" s="129"/>
      <c r="OAE1" s="129"/>
      <c r="OAF1" s="129"/>
      <c r="OAG1" s="129"/>
      <c r="OAH1" s="129"/>
      <c r="OAI1" s="129"/>
      <c r="OAJ1" s="129"/>
      <c r="OAK1" s="129"/>
      <c r="OAL1" s="129"/>
      <c r="OAM1" s="129"/>
      <c r="OAN1" s="129"/>
      <c r="OAO1" s="129"/>
      <c r="OAP1" s="129"/>
      <c r="OAQ1" s="129"/>
      <c r="OAR1" s="129"/>
      <c r="OAS1" s="129"/>
      <c r="OAT1" s="129"/>
      <c r="OAU1" s="129"/>
      <c r="OAV1" s="129"/>
      <c r="OAW1" s="129"/>
      <c r="OAX1" s="129"/>
      <c r="OAY1" s="129"/>
      <c r="OAZ1" s="129"/>
      <c r="OBA1" s="129"/>
      <c r="OBB1" s="129"/>
      <c r="OBC1" s="129"/>
      <c r="OBD1" s="129"/>
      <c r="OBE1" s="129"/>
      <c r="OBF1" s="129"/>
      <c r="OBG1" s="129"/>
      <c r="OBH1" s="129"/>
      <c r="OBI1" s="129"/>
      <c r="OBJ1" s="129"/>
      <c r="OBK1" s="129"/>
      <c r="OBL1" s="129"/>
      <c r="OBM1" s="129"/>
      <c r="OBN1" s="129"/>
      <c r="OBO1" s="129"/>
      <c r="OBP1" s="129"/>
      <c r="OBQ1" s="129"/>
      <c r="OBR1" s="129"/>
      <c r="OBS1" s="129"/>
      <c r="OBT1" s="129"/>
      <c r="OBU1" s="129"/>
      <c r="OBV1" s="129"/>
      <c r="OBW1" s="129"/>
      <c r="OBX1" s="129"/>
      <c r="OBY1" s="129"/>
      <c r="OBZ1" s="129"/>
      <c r="OCA1" s="129"/>
      <c r="OCB1" s="129"/>
      <c r="OCC1" s="129"/>
      <c r="OCD1" s="129"/>
      <c r="OCE1" s="129"/>
      <c r="OCF1" s="129"/>
      <c r="OCG1" s="129"/>
      <c r="OCH1" s="129"/>
      <c r="OCI1" s="129"/>
      <c r="OCJ1" s="129"/>
      <c r="OCK1" s="129"/>
      <c r="OCL1" s="129"/>
      <c r="OCM1" s="129"/>
      <c r="OCN1" s="129"/>
      <c r="OCO1" s="129"/>
      <c r="OCP1" s="129"/>
      <c r="OCQ1" s="129"/>
      <c r="OCR1" s="129"/>
      <c r="OCS1" s="129"/>
      <c r="OCT1" s="129"/>
      <c r="OCU1" s="129"/>
      <c r="OCV1" s="129"/>
      <c r="OCW1" s="129"/>
      <c r="OCX1" s="129"/>
      <c r="OCY1" s="129"/>
      <c r="OCZ1" s="129"/>
      <c r="ODA1" s="129"/>
      <c r="ODB1" s="129"/>
      <c r="ODC1" s="129"/>
      <c r="ODD1" s="129"/>
      <c r="ODE1" s="129"/>
      <c r="ODF1" s="129"/>
      <c r="ODG1" s="129"/>
      <c r="ODH1" s="129"/>
      <c r="ODI1" s="129"/>
      <c r="ODJ1" s="129"/>
      <c r="ODK1" s="129"/>
      <c r="ODL1" s="129"/>
      <c r="ODM1" s="129"/>
      <c r="ODN1" s="129"/>
      <c r="ODO1" s="129"/>
      <c r="ODP1" s="129"/>
      <c r="ODQ1" s="129"/>
      <c r="ODR1" s="129"/>
      <c r="ODS1" s="129"/>
      <c r="ODT1" s="129"/>
      <c r="ODU1" s="129"/>
      <c r="ODV1" s="129"/>
      <c r="ODW1" s="129"/>
      <c r="ODX1" s="129"/>
      <c r="ODY1" s="129"/>
      <c r="ODZ1" s="129"/>
      <c r="OEA1" s="129"/>
      <c r="OEB1" s="129"/>
      <c r="OEC1" s="129"/>
      <c r="OED1" s="129"/>
      <c r="OEE1" s="129"/>
      <c r="OEF1" s="129"/>
      <c r="OEG1" s="129"/>
      <c r="OEH1" s="129"/>
      <c r="OEI1" s="129"/>
      <c r="OEJ1" s="129"/>
      <c r="OEK1" s="129"/>
      <c r="OEL1" s="129"/>
      <c r="OEM1" s="129"/>
      <c r="OEN1" s="129"/>
      <c r="OEO1" s="129"/>
      <c r="OEP1" s="129"/>
      <c r="OEQ1" s="129"/>
      <c r="OER1" s="129"/>
      <c r="OES1" s="129"/>
      <c r="OET1" s="129"/>
      <c r="OEU1" s="129"/>
      <c r="OEV1" s="129"/>
      <c r="OEW1" s="129"/>
      <c r="OEX1" s="129"/>
      <c r="OEY1" s="129"/>
      <c r="OEZ1" s="129"/>
      <c r="OFA1" s="129"/>
      <c r="OFB1" s="129"/>
      <c r="OFC1" s="129"/>
      <c r="OFD1" s="129"/>
      <c r="OFE1" s="129"/>
      <c r="OFF1" s="129"/>
      <c r="OFG1" s="129"/>
      <c r="OFH1" s="129"/>
      <c r="OFI1" s="129"/>
      <c r="OFJ1" s="129"/>
      <c r="OFK1" s="129"/>
      <c r="OFL1" s="129"/>
      <c r="OFM1" s="129"/>
      <c r="OFN1" s="129"/>
      <c r="OFO1" s="129"/>
      <c r="OFP1" s="129"/>
      <c r="OFQ1" s="129"/>
      <c r="OFR1" s="129"/>
      <c r="OFS1" s="129"/>
      <c r="OFT1" s="129"/>
      <c r="OFU1" s="129"/>
      <c r="OFV1" s="129"/>
      <c r="OFW1" s="129"/>
      <c r="OFX1" s="129"/>
      <c r="OFY1" s="129"/>
      <c r="OFZ1" s="129"/>
      <c r="OGA1" s="129"/>
      <c r="OGB1" s="129"/>
      <c r="OGC1" s="129"/>
      <c r="OGD1" s="129"/>
      <c r="OGE1" s="129"/>
      <c r="OGF1" s="129"/>
      <c r="OGG1" s="129"/>
      <c r="OGH1" s="129"/>
      <c r="OGI1" s="129"/>
      <c r="OGJ1" s="129"/>
      <c r="OGK1" s="129"/>
      <c r="OGL1" s="129"/>
      <c r="OGM1" s="129"/>
      <c r="OGN1" s="129"/>
      <c r="OGO1" s="129"/>
      <c r="OGP1" s="129"/>
      <c r="OGQ1" s="129"/>
      <c r="OGR1" s="129"/>
      <c r="OGS1" s="129"/>
      <c r="OGT1" s="129"/>
      <c r="OGU1" s="129"/>
      <c r="OGV1" s="129"/>
      <c r="OGW1" s="129"/>
      <c r="OGX1" s="129"/>
      <c r="OGY1" s="129"/>
      <c r="OGZ1" s="129"/>
      <c r="OHA1" s="129"/>
      <c r="OHB1" s="129"/>
      <c r="OHC1" s="129"/>
      <c r="OHD1" s="129"/>
      <c r="OHE1" s="129"/>
      <c r="OHF1" s="129"/>
      <c r="OHG1" s="129"/>
      <c r="OHH1" s="129"/>
      <c r="OHI1" s="129"/>
      <c r="OHJ1" s="129"/>
      <c r="OHK1" s="129"/>
      <c r="OHL1" s="129"/>
      <c r="OHM1" s="129"/>
      <c r="OHN1" s="129"/>
      <c r="OHO1" s="129"/>
      <c r="OHP1" s="129"/>
      <c r="OHQ1" s="129"/>
      <c r="OHR1" s="129"/>
      <c r="OHS1" s="129"/>
      <c r="OHT1" s="129"/>
      <c r="OHU1" s="129"/>
      <c r="OHV1" s="129"/>
      <c r="OHW1" s="129"/>
      <c r="OHX1" s="129"/>
      <c r="OHY1" s="129"/>
      <c r="OHZ1" s="129"/>
      <c r="OIA1" s="129"/>
      <c r="OIB1" s="129"/>
      <c r="OIC1" s="129"/>
      <c r="OID1" s="129"/>
      <c r="OIE1" s="129"/>
      <c r="OIF1" s="129"/>
      <c r="OIG1" s="129"/>
      <c r="OIH1" s="129"/>
      <c r="OII1" s="129"/>
      <c r="OIJ1" s="129"/>
      <c r="OIK1" s="129"/>
      <c r="OIL1" s="129"/>
      <c r="OIM1" s="129"/>
      <c r="OIN1" s="129"/>
      <c r="OIO1" s="129"/>
      <c r="OIP1" s="129"/>
      <c r="OIQ1" s="129"/>
      <c r="OIR1" s="129"/>
      <c r="OIS1" s="129"/>
      <c r="OIT1" s="129"/>
      <c r="OIU1" s="129"/>
      <c r="OIV1" s="129"/>
      <c r="OIW1" s="129"/>
      <c r="OIX1" s="129"/>
      <c r="OIY1" s="129"/>
      <c r="OIZ1" s="129"/>
      <c r="OJA1" s="129"/>
      <c r="OJB1" s="129"/>
      <c r="OJC1" s="129"/>
      <c r="OJD1" s="129"/>
      <c r="OJE1" s="129"/>
      <c r="OJF1" s="129"/>
      <c r="OJG1" s="129"/>
      <c r="OJH1" s="129"/>
      <c r="OJI1" s="129"/>
      <c r="OJJ1" s="129"/>
      <c r="OJK1" s="129"/>
      <c r="OJL1" s="129"/>
      <c r="OJM1" s="129"/>
      <c r="OJN1" s="129"/>
      <c r="OJO1" s="129"/>
      <c r="OJP1" s="129"/>
      <c r="OJQ1" s="129"/>
      <c r="OJR1" s="129"/>
      <c r="OJS1" s="129"/>
      <c r="OJT1" s="129"/>
      <c r="OJU1" s="129"/>
      <c r="OJV1" s="129"/>
      <c r="OJW1" s="129"/>
      <c r="OJX1" s="129"/>
      <c r="OJY1" s="129"/>
      <c r="OJZ1" s="129"/>
      <c r="OKA1" s="129"/>
      <c r="OKB1" s="129"/>
      <c r="OKC1" s="129"/>
      <c r="OKD1" s="129"/>
      <c r="OKE1" s="129"/>
      <c r="OKF1" s="129"/>
      <c r="OKG1" s="129"/>
      <c r="OKH1" s="129"/>
      <c r="OKI1" s="129"/>
      <c r="OKJ1" s="129"/>
      <c r="OKK1" s="129"/>
      <c r="OKL1" s="129"/>
      <c r="OKM1" s="129"/>
      <c r="OKN1" s="129"/>
      <c r="OKO1" s="129"/>
      <c r="OKP1" s="129"/>
      <c r="OKQ1" s="129"/>
      <c r="OKR1" s="129"/>
      <c r="OKS1" s="129"/>
      <c r="OKT1" s="129"/>
      <c r="OKU1" s="129"/>
      <c r="OKV1" s="129"/>
      <c r="OKW1" s="129"/>
      <c r="OKX1" s="129"/>
      <c r="OKY1" s="129"/>
      <c r="OKZ1" s="129"/>
      <c r="OLA1" s="129"/>
      <c r="OLB1" s="129"/>
      <c r="OLC1" s="129"/>
      <c r="OLD1" s="129"/>
      <c r="OLE1" s="129"/>
      <c r="OLF1" s="129"/>
      <c r="OLG1" s="129"/>
      <c r="OLH1" s="129"/>
      <c r="OLI1" s="129"/>
      <c r="OLJ1" s="129"/>
      <c r="OLK1" s="129"/>
      <c r="OLL1" s="129"/>
      <c r="OLM1" s="129"/>
      <c r="OLN1" s="129"/>
      <c r="OLO1" s="129"/>
      <c r="OLP1" s="129"/>
      <c r="OLQ1" s="129"/>
      <c r="OLR1" s="129"/>
      <c r="OLS1" s="129"/>
      <c r="OLT1" s="129"/>
      <c r="OLU1" s="129"/>
      <c r="OLV1" s="129"/>
      <c r="OLW1" s="129"/>
      <c r="OLX1" s="129"/>
      <c r="OLY1" s="129"/>
      <c r="OLZ1" s="129"/>
      <c r="OMA1" s="129"/>
      <c r="OMB1" s="129"/>
      <c r="OMC1" s="129"/>
      <c r="OMD1" s="129"/>
      <c r="OME1" s="129"/>
      <c r="OMF1" s="129"/>
      <c r="OMG1" s="129"/>
      <c r="OMH1" s="129"/>
      <c r="OMI1" s="129"/>
      <c r="OMJ1" s="129"/>
      <c r="OMK1" s="129"/>
      <c r="OML1" s="129"/>
      <c r="OMM1" s="129"/>
      <c r="OMN1" s="129"/>
      <c r="OMO1" s="129"/>
      <c r="OMP1" s="129"/>
      <c r="OMQ1" s="129"/>
      <c r="OMR1" s="129"/>
      <c r="OMS1" s="129"/>
      <c r="OMT1" s="129"/>
      <c r="OMU1" s="129"/>
      <c r="OMV1" s="129"/>
      <c r="OMW1" s="129"/>
      <c r="OMX1" s="129"/>
      <c r="OMY1" s="129"/>
      <c r="OMZ1" s="129"/>
      <c r="ONA1" s="129"/>
      <c r="ONB1" s="129"/>
      <c r="ONC1" s="129"/>
      <c r="OND1" s="129"/>
      <c r="ONE1" s="129"/>
      <c r="ONF1" s="129"/>
      <c r="ONG1" s="129"/>
      <c r="ONH1" s="129"/>
      <c r="ONI1" s="129"/>
      <c r="ONJ1" s="129"/>
      <c r="ONK1" s="129"/>
      <c r="ONL1" s="129"/>
      <c r="ONM1" s="129"/>
      <c r="ONN1" s="129"/>
      <c r="ONO1" s="129"/>
      <c r="ONP1" s="129"/>
      <c r="ONQ1" s="129"/>
      <c r="ONR1" s="129"/>
      <c r="ONS1" s="129"/>
      <c r="ONT1" s="129"/>
      <c r="ONU1" s="129"/>
      <c r="ONV1" s="129"/>
      <c r="ONW1" s="129"/>
      <c r="ONX1" s="129"/>
      <c r="ONY1" s="129"/>
      <c r="ONZ1" s="129"/>
      <c r="OOA1" s="129"/>
      <c r="OOB1" s="129"/>
      <c r="OOC1" s="129"/>
      <c r="OOD1" s="129"/>
      <c r="OOE1" s="129"/>
      <c r="OOF1" s="129"/>
      <c r="OOG1" s="129"/>
      <c r="OOH1" s="129"/>
      <c r="OOI1" s="129"/>
      <c r="OOJ1" s="129"/>
      <c r="OOK1" s="129"/>
      <c r="OOL1" s="129"/>
      <c r="OOM1" s="129"/>
      <c r="OON1" s="129"/>
      <c r="OOO1" s="129"/>
      <c r="OOP1" s="129"/>
      <c r="OOQ1" s="129"/>
      <c r="OOR1" s="129"/>
      <c r="OOS1" s="129"/>
      <c r="OOT1" s="129"/>
      <c r="OOU1" s="129"/>
      <c r="OOV1" s="129"/>
      <c r="OOW1" s="129"/>
      <c r="OOX1" s="129"/>
      <c r="OOY1" s="129"/>
      <c r="OOZ1" s="129"/>
      <c r="OPA1" s="129"/>
      <c r="OPB1" s="129"/>
      <c r="OPC1" s="129"/>
      <c r="OPD1" s="129"/>
      <c r="OPE1" s="129"/>
      <c r="OPF1" s="129"/>
      <c r="OPG1" s="129"/>
      <c r="OPH1" s="129"/>
      <c r="OPI1" s="129"/>
      <c r="OPJ1" s="129"/>
      <c r="OPK1" s="129"/>
      <c r="OPL1" s="129"/>
      <c r="OPM1" s="129"/>
      <c r="OPN1" s="129"/>
      <c r="OPO1" s="129"/>
      <c r="OPP1" s="129"/>
      <c r="OPQ1" s="129"/>
      <c r="OPR1" s="129"/>
      <c r="OPS1" s="129"/>
      <c r="OPT1" s="129"/>
      <c r="OPU1" s="129"/>
      <c r="OPV1" s="129"/>
      <c r="OPW1" s="129"/>
      <c r="OPX1" s="129"/>
      <c r="OPY1" s="129"/>
      <c r="OPZ1" s="129"/>
      <c r="OQA1" s="129"/>
      <c r="OQB1" s="129"/>
      <c r="OQC1" s="129"/>
      <c r="OQD1" s="129"/>
      <c r="OQE1" s="129"/>
      <c r="OQF1" s="129"/>
      <c r="OQG1" s="129"/>
      <c r="OQH1" s="129"/>
      <c r="OQI1" s="129"/>
      <c r="OQJ1" s="129"/>
      <c r="OQK1" s="129"/>
      <c r="OQL1" s="129"/>
      <c r="OQM1" s="129"/>
      <c r="OQN1" s="129"/>
      <c r="OQO1" s="129"/>
      <c r="OQP1" s="129"/>
      <c r="OQQ1" s="129"/>
      <c r="OQR1" s="129"/>
      <c r="OQS1" s="129"/>
      <c r="OQT1" s="129"/>
      <c r="OQU1" s="129"/>
      <c r="OQV1" s="129"/>
      <c r="OQW1" s="129"/>
      <c r="OQX1" s="129"/>
      <c r="OQY1" s="129"/>
      <c r="OQZ1" s="129"/>
      <c r="ORA1" s="129"/>
      <c r="ORB1" s="129"/>
      <c r="ORC1" s="129"/>
      <c r="ORD1" s="129"/>
      <c r="ORE1" s="129"/>
      <c r="ORF1" s="129"/>
      <c r="ORG1" s="129"/>
      <c r="ORH1" s="129"/>
      <c r="ORI1" s="129"/>
      <c r="ORJ1" s="129"/>
      <c r="ORK1" s="129"/>
      <c r="ORL1" s="129"/>
      <c r="ORM1" s="129"/>
      <c r="ORN1" s="129"/>
      <c r="ORO1" s="129"/>
      <c r="ORP1" s="129"/>
      <c r="ORQ1" s="129"/>
      <c r="ORR1" s="129"/>
      <c r="ORS1" s="129"/>
      <c r="ORT1" s="129"/>
      <c r="ORU1" s="129"/>
      <c r="ORV1" s="129"/>
      <c r="ORW1" s="129"/>
      <c r="ORX1" s="129"/>
      <c r="ORY1" s="129"/>
      <c r="ORZ1" s="129"/>
      <c r="OSA1" s="129"/>
      <c r="OSB1" s="129"/>
      <c r="OSC1" s="129"/>
      <c r="OSD1" s="129"/>
      <c r="OSE1" s="129"/>
      <c r="OSF1" s="129"/>
      <c r="OSG1" s="129"/>
      <c r="OSH1" s="129"/>
      <c r="OSI1" s="129"/>
      <c r="OSJ1" s="129"/>
      <c r="OSK1" s="129"/>
      <c r="OSL1" s="129"/>
      <c r="OSM1" s="129"/>
      <c r="OSN1" s="129"/>
      <c r="OSO1" s="129"/>
      <c r="OSP1" s="129"/>
      <c r="OSQ1" s="129"/>
      <c r="OSR1" s="129"/>
      <c r="OSS1" s="129"/>
      <c r="OST1" s="129"/>
      <c r="OSU1" s="129"/>
      <c r="OSV1" s="129"/>
      <c r="OSW1" s="129"/>
      <c r="OSX1" s="129"/>
      <c r="OSY1" s="129"/>
      <c r="OSZ1" s="129"/>
      <c r="OTA1" s="129"/>
      <c r="OTB1" s="129"/>
      <c r="OTC1" s="129"/>
      <c r="OTD1" s="129"/>
      <c r="OTE1" s="129"/>
      <c r="OTF1" s="129"/>
      <c r="OTG1" s="129"/>
      <c r="OTH1" s="129"/>
      <c r="OTI1" s="129"/>
      <c r="OTJ1" s="129"/>
      <c r="OTK1" s="129"/>
      <c r="OTL1" s="129"/>
      <c r="OTM1" s="129"/>
      <c r="OTN1" s="129"/>
      <c r="OTO1" s="129"/>
      <c r="OTP1" s="129"/>
      <c r="OTQ1" s="129"/>
      <c r="OTR1" s="129"/>
      <c r="OTS1" s="129"/>
      <c r="OTT1" s="129"/>
      <c r="OTU1" s="129"/>
      <c r="OTV1" s="129"/>
      <c r="OTW1" s="129"/>
      <c r="OTX1" s="129"/>
      <c r="OTY1" s="129"/>
      <c r="OTZ1" s="129"/>
      <c r="OUA1" s="129"/>
      <c r="OUB1" s="129"/>
      <c r="OUC1" s="129"/>
      <c r="OUD1" s="129"/>
      <c r="OUE1" s="129"/>
      <c r="OUF1" s="129"/>
      <c r="OUG1" s="129"/>
      <c r="OUH1" s="129"/>
      <c r="OUI1" s="129"/>
      <c r="OUJ1" s="129"/>
      <c r="OUK1" s="129"/>
      <c r="OUL1" s="129"/>
      <c r="OUM1" s="129"/>
      <c r="OUN1" s="129"/>
      <c r="OUO1" s="129"/>
      <c r="OUP1" s="129"/>
      <c r="OUQ1" s="129"/>
      <c r="OUR1" s="129"/>
      <c r="OUS1" s="129"/>
      <c r="OUT1" s="129"/>
      <c r="OUU1" s="129"/>
      <c r="OUV1" s="129"/>
      <c r="OUW1" s="129"/>
      <c r="OUX1" s="129"/>
      <c r="OUY1" s="129"/>
      <c r="OUZ1" s="129"/>
      <c r="OVA1" s="129"/>
      <c r="OVB1" s="129"/>
      <c r="OVC1" s="129"/>
      <c r="OVD1" s="129"/>
      <c r="OVE1" s="129"/>
      <c r="OVF1" s="129"/>
      <c r="OVG1" s="129"/>
      <c r="OVH1" s="129"/>
      <c r="OVI1" s="129"/>
      <c r="OVJ1" s="129"/>
      <c r="OVK1" s="129"/>
      <c r="OVL1" s="129"/>
      <c r="OVM1" s="129"/>
      <c r="OVN1" s="129"/>
      <c r="OVO1" s="129"/>
      <c r="OVP1" s="129"/>
      <c r="OVQ1" s="129"/>
      <c r="OVR1" s="129"/>
      <c r="OVS1" s="129"/>
      <c r="OVT1" s="129"/>
      <c r="OVU1" s="129"/>
      <c r="OVV1" s="129"/>
      <c r="OVW1" s="129"/>
      <c r="OVX1" s="129"/>
      <c r="OVY1" s="129"/>
      <c r="OVZ1" s="129"/>
      <c r="OWA1" s="129"/>
      <c r="OWB1" s="129"/>
      <c r="OWC1" s="129"/>
      <c r="OWD1" s="129"/>
      <c r="OWE1" s="129"/>
      <c r="OWF1" s="129"/>
      <c r="OWG1" s="129"/>
      <c r="OWH1" s="129"/>
      <c r="OWI1" s="129"/>
      <c r="OWJ1" s="129"/>
      <c r="OWK1" s="129"/>
      <c r="OWL1" s="129"/>
      <c r="OWM1" s="129"/>
      <c r="OWN1" s="129"/>
      <c r="OWO1" s="129"/>
      <c r="OWP1" s="129"/>
      <c r="OWQ1" s="129"/>
      <c r="OWR1" s="129"/>
      <c r="OWS1" s="129"/>
      <c r="OWT1" s="129"/>
      <c r="OWU1" s="129"/>
      <c r="OWV1" s="129"/>
      <c r="OWW1" s="129"/>
      <c r="OWX1" s="129"/>
      <c r="OWY1" s="129"/>
      <c r="OWZ1" s="129"/>
      <c r="OXA1" s="129"/>
      <c r="OXB1" s="129"/>
      <c r="OXC1" s="129"/>
      <c r="OXD1" s="129"/>
      <c r="OXE1" s="129"/>
      <c r="OXF1" s="129"/>
      <c r="OXG1" s="129"/>
      <c r="OXH1" s="129"/>
      <c r="OXI1" s="129"/>
      <c r="OXJ1" s="129"/>
      <c r="OXK1" s="129"/>
      <c r="OXL1" s="129"/>
      <c r="OXM1" s="129"/>
      <c r="OXN1" s="129"/>
      <c r="OXO1" s="129"/>
      <c r="OXP1" s="129"/>
      <c r="OXQ1" s="129"/>
      <c r="OXR1" s="129"/>
      <c r="OXS1" s="129"/>
      <c r="OXT1" s="129"/>
      <c r="OXU1" s="129"/>
      <c r="OXV1" s="129"/>
      <c r="OXW1" s="129"/>
      <c r="OXX1" s="129"/>
      <c r="OXY1" s="129"/>
      <c r="OXZ1" s="129"/>
      <c r="OYA1" s="129"/>
      <c r="OYB1" s="129"/>
      <c r="OYC1" s="129"/>
      <c r="OYD1" s="129"/>
      <c r="OYE1" s="129"/>
      <c r="OYF1" s="129"/>
      <c r="OYG1" s="129"/>
      <c r="OYH1" s="129"/>
      <c r="OYI1" s="129"/>
      <c r="OYJ1" s="129"/>
      <c r="OYK1" s="129"/>
      <c r="OYL1" s="129"/>
      <c r="OYM1" s="129"/>
      <c r="OYN1" s="129"/>
      <c r="OYO1" s="129"/>
      <c r="OYP1" s="129"/>
      <c r="OYQ1" s="129"/>
      <c r="OYR1" s="129"/>
      <c r="OYS1" s="129"/>
      <c r="OYT1" s="129"/>
      <c r="OYU1" s="129"/>
      <c r="OYV1" s="129"/>
      <c r="OYW1" s="129"/>
      <c r="OYX1" s="129"/>
      <c r="OYY1" s="129"/>
      <c r="OYZ1" s="129"/>
      <c r="OZA1" s="129"/>
      <c r="OZB1" s="129"/>
      <c r="OZC1" s="129"/>
      <c r="OZD1" s="129"/>
      <c r="OZE1" s="129"/>
      <c r="OZF1" s="129"/>
      <c r="OZG1" s="129"/>
      <c r="OZH1" s="129"/>
      <c r="OZI1" s="129"/>
      <c r="OZJ1" s="129"/>
      <c r="OZK1" s="129"/>
      <c r="OZL1" s="129"/>
      <c r="OZM1" s="129"/>
      <c r="OZN1" s="129"/>
      <c r="OZO1" s="129"/>
      <c r="OZP1" s="129"/>
      <c r="OZQ1" s="129"/>
      <c r="OZR1" s="129"/>
      <c r="OZS1" s="129"/>
      <c r="OZT1" s="129"/>
      <c r="OZU1" s="129"/>
      <c r="OZV1" s="129"/>
      <c r="OZW1" s="129"/>
      <c r="OZX1" s="129"/>
      <c r="OZY1" s="129"/>
      <c r="OZZ1" s="129"/>
      <c r="PAA1" s="129"/>
      <c r="PAB1" s="129"/>
      <c r="PAC1" s="129"/>
      <c r="PAD1" s="129"/>
      <c r="PAE1" s="129"/>
      <c r="PAF1" s="129"/>
      <c r="PAG1" s="129"/>
      <c r="PAH1" s="129"/>
      <c r="PAI1" s="129"/>
      <c r="PAJ1" s="129"/>
      <c r="PAK1" s="129"/>
      <c r="PAL1" s="129"/>
      <c r="PAM1" s="129"/>
      <c r="PAN1" s="129"/>
      <c r="PAO1" s="129"/>
      <c r="PAP1" s="129"/>
      <c r="PAQ1" s="129"/>
      <c r="PAR1" s="129"/>
      <c r="PAS1" s="129"/>
      <c r="PAT1" s="129"/>
      <c r="PAU1" s="129"/>
      <c r="PAV1" s="129"/>
      <c r="PAW1" s="129"/>
      <c r="PAX1" s="129"/>
      <c r="PAY1" s="129"/>
      <c r="PAZ1" s="129"/>
      <c r="PBA1" s="129"/>
      <c r="PBB1" s="129"/>
      <c r="PBC1" s="129"/>
      <c r="PBD1" s="129"/>
      <c r="PBE1" s="129"/>
      <c r="PBF1" s="129"/>
      <c r="PBG1" s="129"/>
      <c r="PBH1" s="129"/>
      <c r="PBI1" s="129"/>
      <c r="PBJ1" s="129"/>
      <c r="PBK1" s="129"/>
      <c r="PBL1" s="129"/>
      <c r="PBM1" s="129"/>
      <c r="PBN1" s="129"/>
      <c r="PBO1" s="129"/>
      <c r="PBP1" s="129"/>
      <c r="PBQ1" s="129"/>
      <c r="PBR1" s="129"/>
      <c r="PBS1" s="129"/>
      <c r="PBT1" s="129"/>
      <c r="PBU1" s="129"/>
      <c r="PBV1" s="129"/>
      <c r="PBW1" s="129"/>
      <c r="PBX1" s="129"/>
      <c r="PBY1" s="129"/>
      <c r="PBZ1" s="129"/>
      <c r="PCA1" s="129"/>
      <c r="PCB1" s="129"/>
      <c r="PCC1" s="129"/>
      <c r="PCD1" s="129"/>
      <c r="PCE1" s="129"/>
      <c r="PCF1" s="129"/>
      <c r="PCG1" s="129"/>
      <c r="PCH1" s="129"/>
      <c r="PCI1" s="129"/>
      <c r="PCJ1" s="129"/>
      <c r="PCK1" s="129"/>
      <c r="PCL1" s="129"/>
      <c r="PCM1" s="129"/>
      <c r="PCN1" s="129"/>
      <c r="PCO1" s="129"/>
      <c r="PCP1" s="129"/>
      <c r="PCQ1" s="129"/>
      <c r="PCR1" s="129"/>
      <c r="PCS1" s="129"/>
      <c r="PCT1" s="129"/>
      <c r="PCU1" s="129"/>
      <c r="PCV1" s="129"/>
      <c r="PCW1" s="129"/>
      <c r="PCX1" s="129"/>
      <c r="PCY1" s="129"/>
      <c r="PCZ1" s="129"/>
      <c r="PDA1" s="129"/>
      <c r="PDB1" s="129"/>
      <c r="PDC1" s="129"/>
      <c r="PDD1" s="129"/>
      <c r="PDE1" s="129"/>
      <c r="PDF1" s="129"/>
      <c r="PDG1" s="129"/>
      <c r="PDH1" s="129"/>
      <c r="PDI1" s="129"/>
      <c r="PDJ1" s="129"/>
      <c r="PDK1" s="129"/>
      <c r="PDL1" s="129"/>
      <c r="PDM1" s="129"/>
      <c r="PDN1" s="129"/>
      <c r="PDO1" s="129"/>
      <c r="PDP1" s="129"/>
      <c r="PDQ1" s="129"/>
      <c r="PDR1" s="129"/>
      <c r="PDS1" s="129"/>
      <c r="PDT1" s="129"/>
      <c r="PDU1" s="129"/>
      <c r="PDV1" s="129"/>
      <c r="PDW1" s="129"/>
      <c r="PDX1" s="129"/>
      <c r="PDY1" s="129"/>
      <c r="PDZ1" s="129"/>
      <c r="PEA1" s="129"/>
      <c r="PEB1" s="129"/>
      <c r="PEC1" s="129"/>
      <c r="PED1" s="129"/>
      <c r="PEE1" s="129"/>
      <c r="PEF1" s="129"/>
      <c r="PEG1" s="129"/>
      <c r="PEH1" s="129"/>
      <c r="PEI1" s="129"/>
      <c r="PEJ1" s="129"/>
      <c r="PEK1" s="129"/>
      <c r="PEL1" s="129"/>
      <c r="PEM1" s="129"/>
      <c r="PEN1" s="129"/>
      <c r="PEO1" s="129"/>
      <c r="PEP1" s="129"/>
      <c r="PEQ1" s="129"/>
      <c r="PER1" s="129"/>
      <c r="PES1" s="129"/>
      <c r="PET1" s="129"/>
      <c r="PEU1" s="129"/>
      <c r="PEV1" s="129"/>
      <c r="PEW1" s="129"/>
      <c r="PEX1" s="129"/>
      <c r="PEY1" s="129"/>
      <c r="PEZ1" s="129"/>
      <c r="PFA1" s="129"/>
      <c r="PFB1" s="129"/>
      <c r="PFC1" s="129"/>
      <c r="PFD1" s="129"/>
      <c r="PFE1" s="129"/>
      <c r="PFF1" s="129"/>
      <c r="PFG1" s="129"/>
      <c r="PFH1" s="129"/>
      <c r="PFI1" s="129"/>
      <c r="PFJ1" s="129"/>
      <c r="PFK1" s="129"/>
      <c r="PFL1" s="129"/>
      <c r="PFM1" s="129"/>
      <c r="PFN1" s="129"/>
      <c r="PFO1" s="129"/>
      <c r="PFP1" s="129"/>
      <c r="PFQ1" s="129"/>
      <c r="PFR1" s="129"/>
      <c r="PFS1" s="129"/>
      <c r="PFT1" s="129"/>
      <c r="PFU1" s="129"/>
      <c r="PFV1" s="129"/>
      <c r="PFW1" s="129"/>
      <c r="PFX1" s="129"/>
      <c r="PFY1" s="129"/>
      <c r="PFZ1" s="129"/>
      <c r="PGA1" s="129"/>
      <c r="PGB1" s="129"/>
      <c r="PGC1" s="129"/>
      <c r="PGD1" s="129"/>
      <c r="PGE1" s="129"/>
      <c r="PGF1" s="129"/>
      <c r="PGG1" s="129"/>
      <c r="PGH1" s="129"/>
      <c r="PGI1" s="129"/>
      <c r="PGJ1" s="129"/>
      <c r="PGK1" s="129"/>
      <c r="PGL1" s="129"/>
      <c r="PGM1" s="129"/>
      <c r="PGN1" s="129"/>
      <c r="PGO1" s="129"/>
      <c r="PGP1" s="129"/>
      <c r="PGQ1" s="129"/>
      <c r="PGR1" s="129"/>
      <c r="PGS1" s="129"/>
      <c r="PGT1" s="129"/>
      <c r="PGU1" s="129"/>
      <c r="PGV1" s="129"/>
      <c r="PGW1" s="129"/>
      <c r="PGX1" s="129"/>
      <c r="PGY1" s="129"/>
      <c r="PGZ1" s="129"/>
      <c r="PHA1" s="129"/>
      <c r="PHB1" s="129"/>
      <c r="PHC1" s="129"/>
      <c r="PHD1" s="129"/>
      <c r="PHE1" s="129"/>
      <c r="PHF1" s="129"/>
      <c r="PHG1" s="129"/>
      <c r="PHH1" s="129"/>
      <c r="PHI1" s="129"/>
      <c r="PHJ1" s="129"/>
      <c r="PHK1" s="129"/>
      <c r="PHL1" s="129"/>
      <c r="PHM1" s="129"/>
      <c r="PHN1" s="129"/>
      <c r="PHO1" s="129"/>
      <c r="PHP1" s="129"/>
      <c r="PHQ1" s="129"/>
      <c r="PHR1" s="129"/>
      <c r="PHS1" s="129"/>
      <c r="PHT1" s="129"/>
      <c r="PHU1" s="129"/>
      <c r="PHV1" s="129"/>
      <c r="PHW1" s="129"/>
      <c r="PHX1" s="129"/>
      <c r="PHY1" s="129"/>
      <c r="PHZ1" s="129"/>
      <c r="PIA1" s="129"/>
      <c r="PIB1" s="129"/>
      <c r="PIC1" s="129"/>
      <c r="PID1" s="129"/>
      <c r="PIE1" s="129"/>
      <c r="PIF1" s="129"/>
      <c r="PIG1" s="129"/>
      <c r="PIH1" s="129"/>
      <c r="PII1" s="129"/>
      <c r="PIJ1" s="129"/>
      <c r="PIK1" s="129"/>
      <c r="PIL1" s="129"/>
      <c r="PIM1" s="129"/>
      <c r="PIN1" s="129"/>
      <c r="PIO1" s="129"/>
      <c r="PIP1" s="129"/>
      <c r="PIQ1" s="129"/>
      <c r="PIR1" s="129"/>
      <c r="PIS1" s="129"/>
      <c r="PIT1" s="129"/>
      <c r="PIU1" s="129"/>
      <c r="PIV1" s="129"/>
      <c r="PIW1" s="129"/>
      <c r="PIX1" s="129"/>
      <c r="PIY1" s="129"/>
      <c r="PIZ1" s="129"/>
      <c r="PJA1" s="129"/>
      <c r="PJB1" s="129"/>
      <c r="PJC1" s="129"/>
      <c r="PJD1" s="129"/>
      <c r="PJE1" s="129"/>
      <c r="PJF1" s="129"/>
      <c r="PJG1" s="129"/>
      <c r="PJH1" s="129"/>
      <c r="PJI1" s="129"/>
      <c r="PJJ1" s="129"/>
      <c r="PJK1" s="129"/>
      <c r="PJL1" s="129"/>
      <c r="PJM1" s="129"/>
      <c r="PJN1" s="129"/>
      <c r="PJO1" s="129"/>
      <c r="PJP1" s="129"/>
      <c r="PJQ1" s="129"/>
      <c r="PJR1" s="129"/>
      <c r="PJS1" s="129"/>
      <c r="PJT1" s="129"/>
      <c r="PJU1" s="129"/>
      <c r="PJV1" s="129"/>
      <c r="PJW1" s="129"/>
      <c r="PJX1" s="129"/>
      <c r="PJY1" s="129"/>
      <c r="PJZ1" s="129"/>
      <c r="PKA1" s="129"/>
      <c r="PKB1" s="129"/>
      <c r="PKC1" s="129"/>
      <c r="PKD1" s="129"/>
      <c r="PKE1" s="129"/>
      <c r="PKF1" s="129"/>
      <c r="PKG1" s="129"/>
      <c r="PKH1" s="129"/>
      <c r="PKI1" s="129"/>
      <c r="PKJ1" s="129"/>
      <c r="PKK1" s="129"/>
      <c r="PKL1" s="129"/>
      <c r="PKM1" s="129"/>
      <c r="PKN1" s="129"/>
      <c r="PKO1" s="129"/>
      <c r="PKP1" s="129"/>
      <c r="PKQ1" s="129"/>
      <c r="PKR1" s="129"/>
      <c r="PKS1" s="129"/>
      <c r="PKT1" s="129"/>
      <c r="PKU1" s="129"/>
      <c r="PKV1" s="129"/>
      <c r="PKW1" s="129"/>
      <c r="PKX1" s="129"/>
      <c r="PKY1" s="129"/>
      <c r="PKZ1" s="129"/>
      <c r="PLA1" s="129"/>
      <c r="PLB1" s="129"/>
      <c r="PLC1" s="129"/>
      <c r="PLD1" s="129"/>
      <c r="PLE1" s="129"/>
      <c r="PLF1" s="129"/>
      <c r="PLG1" s="129"/>
      <c r="PLH1" s="129"/>
      <c r="PLI1" s="129"/>
      <c r="PLJ1" s="129"/>
      <c r="PLK1" s="129"/>
      <c r="PLL1" s="129"/>
      <c r="PLM1" s="129"/>
      <c r="PLN1" s="129"/>
      <c r="PLO1" s="129"/>
      <c r="PLP1" s="129"/>
      <c r="PLQ1" s="129"/>
      <c r="PLR1" s="129"/>
      <c r="PLS1" s="129"/>
      <c r="PLT1" s="129"/>
      <c r="PLU1" s="129"/>
      <c r="PLV1" s="129"/>
      <c r="PLW1" s="129"/>
      <c r="PLX1" s="129"/>
      <c r="PLY1" s="129"/>
      <c r="PLZ1" s="129"/>
      <c r="PMA1" s="129"/>
      <c r="PMB1" s="129"/>
      <c r="PMC1" s="129"/>
      <c r="PMD1" s="129"/>
      <c r="PME1" s="129"/>
      <c r="PMF1" s="129"/>
      <c r="PMG1" s="129"/>
      <c r="PMH1" s="129"/>
      <c r="PMI1" s="129"/>
      <c r="PMJ1" s="129"/>
      <c r="PMK1" s="129"/>
      <c r="PML1" s="129"/>
      <c r="PMM1" s="129"/>
      <c r="PMN1" s="129"/>
      <c r="PMO1" s="129"/>
      <c r="PMP1" s="129"/>
      <c r="PMQ1" s="129"/>
      <c r="PMR1" s="129"/>
      <c r="PMS1" s="129"/>
      <c r="PMT1" s="129"/>
      <c r="PMU1" s="129"/>
      <c r="PMV1" s="129"/>
      <c r="PMW1" s="129"/>
      <c r="PMX1" s="129"/>
      <c r="PMY1" s="129"/>
      <c r="PMZ1" s="129"/>
      <c r="PNA1" s="129"/>
      <c r="PNB1" s="129"/>
      <c r="PNC1" s="129"/>
      <c r="PND1" s="129"/>
      <c r="PNE1" s="129"/>
      <c r="PNF1" s="129"/>
      <c r="PNG1" s="129"/>
      <c r="PNH1" s="129"/>
      <c r="PNI1" s="129"/>
      <c r="PNJ1" s="129"/>
      <c r="PNK1" s="129"/>
      <c r="PNL1" s="129"/>
      <c r="PNM1" s="129"/>
      <c r="PNN1" s="129"/>
      <c r="PNO1" s="129"/>
      <c r="PNP1" s="129"/>
      <c r="PNQ1" s="129"/>
      <c r="PNR1" s="129"/>
      <c r="PNS1" s="129"/>
      <c r="PNT1" s="129"/>
      <c r="PNU1" s="129"/>
      <c r="PNV1" s="129"/>
      <c r="PNW1" s="129"/>
      <c r="PNX1" s="129"/>
      <c r="PNY1" s="129"/>
      <c r="PNZ1" s="129"/>
      <c r="POA1" s="129"/>
      <c r="POB1" s="129"/>
      <c r="POC1" s="129"/>
      <c r="POD1" s="129"/>
      <c r="POE1" s="129"/>
      <c r="POF1" s="129"/>
      <c r="POG1" s="129"/>
      <c r="POH1" s="129"/>
      <c r="POI1" s="129"/>
      <c r="POJ1" s="129"/>
      <c r="POK1" s="129"/>
      <c r="POL1" s="129"/>
      <c r="POM1" s="129"/>
      <c r="PON1" s="129"/>
      <c r="POO1" s="129"/>
      <c r="POP1" s="129"/>
      <c r="POQ1" s="129"/>
      <c r="POR1" s="129"/>
      <c r="POS1" s="129"/>
      <c r="POT1" s="129"/>
      <c r="POU1" s="129"/>
      <c r="POV1" s="129"/>
      <c r="POW1" s="129"/>
      <c r="POX1" s="129"/>
      <c r="POY1" s="129"/>
      <c r="POZ1" s="129"/>
      <c r="PPA1" s="129"/>
      <c r="PPB1" s="129"/>
      <c r="PPC1" s="129"/>
      <c r="PPD1" s="129"/>
      <c r="PPE1" s="129"/>
      <c r="PPF1" s="129"/>
      <c r="PPG1" s="129"/>
      <c r="PPH1" s="129"/>
      <c r="PPI1" s="129"/>
      <c r="PPJ1" s="129"/>
      <c r="PPK1" s="129"/>
      <c r="PPL1" s="129"/>
      <c r="PPM1" s="129"/>
      <c r="PPN1" s="129"/>
      <c r="PPO1" s="129"/>
      <c r="PPP1" s="129"/>
      <c r="PPQ1" s="129"/>
      <c r="PPR1" s="129"/>
      <c r="PPS1" s="129"/>
      <c r="PPT1" s="129"/>
      <c r="PPU1" s="129"/>
      <c r="PPV1" s="129"/>
      <c r="PPW1" s="129"/>
      <c r="PPX1" s="129"/>
      <c r="PPY1" s="129"/>
      <c r="PPZ1" s="129"/>
      <c r="PQA1" s="129"/>
      <c r="PQB1" s="129"/>
      <c r="PQC1" s="129"/>
      <c r="PQD1" s="129"/>
      <c r="PQE1" s="129"/>
      <c r="PQF1" s="129"/>
      <c r="PQG1" s="129"/>
      <c r="PQH1" s="129"/>
      <c r="PQI1" s="129"/>
      <c r="PQJ1" s="129"/>
      <c r="PQK1" s="129"/>
      <c r="PQL1" s="129"/>
      <c r="PQM1" s="129"/>
      <c r="PQN1" s="129"/>
      <c r="PQO1" s="129"/>
      <c r="PQP1" s="129"/>
      <c r="PQQ1" s="129"/>
      <c r="PQR1" s="129"/>
      <c r="PQS1" s="129"/>
      <c r="PQT1" s="129"/>
      <c r="PQU1" s="129"/>
      <c r="PQV1" s="129"/>
      <c r="PQW1" s="129"/>
      <c r="PQX1" s="129"/>
      <c r="PQY1" s="129"/>
      <c r="PQZ1" s="129"/>
      <c r="PRA1" s="129"/>
      <c r="PRB1" s="129"/>
      <c r="PRC1" s="129"/>
      <c r="PRD1" s="129"/>
      <c r="PRE1" s="129"/>
      <c r="PRF1" s="129"/>
      <c r="PRG1" s="129"/>
      <c r="PRH1" s="129"/>
      <c r="PRI1" s="129"/>
      <c r="PRJ1" s="129"/>
      <c r="PRK1" s="129"/>
      <c r="PRL1" s="129"/>
      <c r="PRM1" s="129"/>
      <c r="PRN1" s="129"/>
      <c r="PRO1" s="129"/>
      <c r="PRP1" s="129"/>
      <c r="PRQ1" s="129"/>
      <c r="PRR1" s="129"/>
      <c r="PRS1" s="129"/>
      <c r="PRT1" s="129"/>
      <c r="PRU1" s="129"/>
      <c r="PRV1" s="129"/>
      <c r="PRW1" s="129"/>
      <c r="PRX1" s="129"/>
      <c r="PRY1" s="129"/>
      <c r="PRZ1" s="129"/>
      <c r="PSA1" s="129"/>
      <c r="PSB1" s="129"/>
      <c r="PSC1" s="129"/>
      <c r="PSD1" s="129"/>
      <c r="PSE1" s="129"/>
      <c r="PSF1" s="129"/>
      <c r="PSG1" s="129"/>
      <c r="PSH1" s="129"/>
      <c r="PSI1" s="129"/>
      <c r="PSJ1" s="129"/>
      <c r="PSK1" s="129"/>
      <c r="PSL1" s="129"/>
      <c r="PSM1" s="129"/>
      <c r="PSN1" s="129"/>
      <c r="PSO1" s="129"/>
      <c r="PSP1" s="129"/>
      <c r="PSQ1" s="129"/>
      <c r="PSR1" s="129"/>
      <c r="PSS1" s="129"/>
      <c r="PST1" s="129"/>
      <c r="PSU1" s="129"/>
      <c r="PSV1" s="129"/>
      <c r="PSW1" s="129"/>
      <c r="PSX1" s="129"/>
      <c r="PSY1" s="129"/>
      <c r="PSZ1" s="129"/>
      <c r="PTA1" s="129"/>
      <c r="PTB1" s="129"/>
      <c r="PTC1" s="129"/>
      <c r="PTD1" s="129"/>
      <c r="PTE1" s="129"/>
      <c r="PTF1" s="129"/>
      <c r="PTG1" s="129"/>
      <c r="PTH1" s="129"/>
      <c r="PTI1" s="129"/>
      <c r="PTJ1" s="129"/>
      <c r="PTK1" s="129"/>
      <c r="PTL1" s="129"/>
      <c r="PTM1" s="129"/>
      <c r="PTN1" s="129"/>
      <c r="PTO1" s="129"/>
      <c r="PTP1" s="129"/>
      <c r="PTQ1" s="129"/>
      <c r="PTR1" s="129"/>
      <c r="PTS1" s="129"/>
      <c r="PTT1" s="129"/>
      <c r="PTU1" s="129"/>
      <c r="PTV1" s="129"/>
      <c r="PTW1" s="129"/>
      <c r="PTX1" s="129"/>
      <c r="PTY1" s="129"/>
      <c r="PTZ1" s="129"/>
      <c r="PUA1" s="129"/>
      <c r="PUB1" s="129"/>
      <c r="PUC1" s="129"/>
      <c r="PUD1" s="129"/>
      <c r="PUE1" s="129"/>
      <c r="PUF1" s="129"/>
      <c r="PUG1" s="129"/>
      <c r="PUH1" s="129"/>
      <c r="PUI1" s="129"/>
      <c r="PUJ1" s="129"/>
      <c r="PUK1" s="129"/>
      <c r="PUL1" s="129"/>
      <c r="PUM1" s="129"/>
      <c r="PUN1" s="129"/>
      <c r="PUO1" s="129"/>
      <c r="PUP1" s="129"/>
      <c r="PUQ1" s="129"/>
      <c r="PUR1" s="129"/>
      <c r="PUS1" s="129"/>
      <c r="PUT1" s="129"/>
      <c r="PUU1" s="129"/>
      <c r="PUV1" s="129"/>
      <c r="PUW1" s="129"/>
      <c r="PUX1" s="129"/>
      <c r="PUY1" s="129"/>
      <c r="PUZ1" s="129"/>
      <c r="PVA1" s="129"/>
      <c r="PVB1" s="129"/>
      <c r="PVC1" s="129"/>
      <c r="PVD1" s="129"/>
      <c r="PVE1" s="129"/>
      <c r="PVF1" s="129"/>
      <c r="PVG1" s="129"/>
      <c r="PVH1" s="129"/>
      <c r="PVI1" s="129"/>
      <c r="PVJ1" s="129"/>
      <c r="PVK1" s="129"/>
      <c r="PVL1" s="129"/>
      <c r="PVM1" s="129"/>
      <c r="PVN1" s="129"/>
      <c r="PVO1" s="129"/>
      <c r="PVP1" s="129"/>
      <c r="PVQ1" s="129"/>
      <c r="PVR1" s="129"/>
      <c r="PVS1" s="129"/>
      <c r="PVT1" s="129"/>
      <c r="PVU1" s="129"/>
      <c r="PVV1" s="129"/>
      <c r="PVW1" s="129"/>
      <c r="PVX1" s="129"/>
      <c r="PVY1" s="129"/>
      <c r="PVZ1" s="129"/>
      <c r="PWA1" s="129"/>
      <c r="PWB1" s="129"/>
      <c r="PWC1" s="129"/>
      <c r="PWD1" s="129"/>
      <c r="PWE1" s="129"/>
      <c r="PWF1" s="129"/>
      <c r="PWG1" s="129"/>
      <c r="PWH1" s="129"/>
      <c r="PWI1" s="129"/>
      <c r="PWJ1" s="129"/>
      <c r="PWK1" s="129"/>
      <c r="PWL1" s="129"/>
      <c r="PWM1" s="129"/>
      <c r="PWN1" s="129"/>
      <c r="PWO1" s="129"/>
      <c r="PWP1" s="129"/>
      <c r="PWQ1" s="129"/>
      <c r="PWR1" s="129"/>
      <c r="PWS1" s="129"/>
      <c r="PWT1" s="129"/>
      <c r="PWU1" s="129"/>
      <c r="PWV1" s="129"/>
      <c r="PWW1" s="129"/>
      <c r="PWX1" s="129"/>
      <c r="PWY1" s="129"/>
      <c r="PWZ1" s="129"/>
      <c r="PXA1" s="129"/>
      <c r="PXB1" s="129"/>
      <c r="PXC1" s="129"/>
      <c r="PXD1" s="129"/>
      <c r="PXE1" s="129"/>
      <c r="PXF1" s="129"/>
      <c r="PXG1" s="129"/>
      <c r="PXH1" s="129"/>
      <c r="PXI1" s="129"/>
      <c r="PXJ1" s="129"/>
      <c r="PXK1" s="129"/>
      <c r="PXL1" s="129"/>
      <c r="PXM1" s="129"/>
      <c r="PXN1" s="129"/>
      <c r="PXO1" s="129"/>
      <c r="PXP1" s="129"/>
      <c r="PXQ1" s="129"/>
      <c r="PXR1" s="129"/>
      <c r="PXS1" s="129"/>
      <c r="PXT1" s="129"/>
      <c r="PXU1" s="129"/>
      <c r="PXV1" s="129"/>
      <c r="PXW1" s="129"/>
      <c r="PXX1" s="129"/>
      <c r="PXY1" s="129"/>
      <c r="PXZ1" s="129"/>
      <c r="PYA1" s="129"/>
      <c r="PYB1" s="129"/>
      <c r="PYC1" s="129"/>
      <c r="PYD1" s="129"/>
      <c r="PYE1" s="129"/>
      <c r="PYF1" s="129"/>
      <c r="PYG1" s="129"/>
      <c r="PYH1" s="129"/>
      <c r="PYI1" s="129"/>
      <c r="PYJ1" s="129"/>
      <c r="PYK1" s="129"/>
      <c r="PYL1" s="129"/>
      <c r="PYM1" s="129"/>
      <c r="PYN1" s="129"/>
      <c r="PYO1" s="129"/>
      <c r="PYP1" s="129"/>
      <c r="PYQ1" s="129"/>
      <c r="PYR1" s="129"/>
      <c r="PYS1" s="129"/>
      <c r="PYT1" s="129"/>
      <c r="PYU1" s="129"/>
      <c r="PYV1" s="129"/>
      <c r="PYW1" s="129"/>
      <c r="PYX1" s="129"/>
      <c r="PYY1" s="129"/>
      <c r="PYZ1" s="129"/>
      <c r="PZA1" s="129"/>
      <c r="PZB1" s="129"/>
      <c r="PZC1" s="129"/>
      <c r="PZD1" s="129"/>
      <c r="PZE1" s="129"/>
      <c r="PZF1" s="129"/>
      <c r="PZG1" s="129"/>
      <c r="PZH1" s="129"/>
      <c r="PZI1" s="129"/>
      <c r="PZJ1" s="129"/>
      <c r="PZK1" s="129"/>
      <c r="PZL1" s="129"/>
      <c r="PZM1" s="129"/>
      <c r="PZN1" s="129"/>
      <c r="PZO1" s="129"/>
      <c r="PZP1" s="129"/>
      <c r="PZQ1" s="129"/>
      <c r="PZR1" s="129"/>
      <c r="PZS1" s="129"/>
      <c r="PZT1" s="129"/>
      <c r="PZU1" s="129"/>
      <c r="PZV1" s="129"/>
      <c r="PZW1" s="129"/>
      <c r="PZX1" s="129"/>
      <c r="PZY1" s="129"/>
      <c r="PZZ1" s="129"/>
      <c r="QAA1" s="129"/>
      <c r="QAB1" s="129"/>
      <c r="QAC1" s="129"/>
      <c r="QAD1" s="129"/>
      <c r="QAE1" s="129"/>
      <c r="QAF1" s="129"/>
      <c r="QAG1" s="129"/>
      <c r="QAH1" s="129"/>
      <c r="QAI1" s="129"/>
      <c r="QAJ1" s="129"/>
      <c r="QAK1" s="129"/>
      <c r="QAL1" s="129"/>
      <c r="QAM1" s="129"/>
      <c r="QAN1" s="129"/>
      <c r="QAO1" s="129"/>
      <c r="QAP1" s="129"/>
      <c r="QAQ1" s="129"/>
      <c r="QAR1" s="129"/>
      <c r="QAS1" s="129"/>
      <c r="QAT1" s="129"/>
      <c r="QAU1" s="129"/>
      <c r="QAV1" s="129"/>
      <c r="QAW1" s="129"/>
      <c r="QAX1" s="129"/>
      <c r="QAY1" s="129"/>
      <c r="QAZ1" s="129"/>
      <c r="QBA1" s="129"/>
      <c r="QBB1" s="129"/>
      <c r="QBC1" s="129"/>
      <c r="QBD1" s="129"/>
      <c r="QBE1" s="129"/>
      <c r="QBF1" s="129"/>
      <c r="QBG1" s="129"/>
      <c r="QBH1" s="129"/>
      <c r="QBI1" s="129"/>
      <c r="QBJ1" s="129"/>
      <c r="QBK1" s="129"/>
      <c r="QBL1" s="129"/>
      <c r="QBM1" s="129"/>
      <c r="QBN1" s="129"/>
      <c r="QBO1" s="129"/>
      <c r="QBP1" s="129"/>
      <c r="QBQ1" s="129"/>
      <c r="QBR1" s="129"/>
      <c r="QBS1" s="129"/>
      <c r="QBT1" s="129"/>
      <c r="QBU1" s="129"/>
      <c r="QBV1" s="129"/>
      <c r="QBW1" s="129"/>
      <c r="QBX1" s="129"/>
      <c r="QBY1" s="129"/>
      <c r="QBZ1" s="129"/>
      <c r="QCA1" s="129"/>
      <c r="QCB1" s="129"/>
      <c r="QCC1" s="129"/>
      <c r="QCD1" s="129"/>
      <c r="QCE1" s="129"/>
      <c r="QCF1" s="129"/>
      <c r="QCG1" s="129"/>
      <c r="QCH1" s="129"/>
      <c r="QCI1" s="129"/>
      <c r="QCJ1" s="129"/>
      <c r="QCK1" s="129"/>
      <c r="QCL1" s="129"/>
      <c r="QCM1" s="129"/>
      <c r="QCN1" s="129"/>
      <c r="QCO1" s="129"/>
      <c r="QCP1" s="129"/>
      <c r="QCQ1" s="129"/>
      <c r="QCR1" s="129"/>
      <c r="QCS1" s="129"/>
      <c r="QCT1" s="129"/>
      <c r="QCU1" s="129"/>
      <c r="QCV1" s="129"/>
      <c r="QCW1" s="129"/>
      <c r="QCX1" s="129"/>
      <c r="QCY1" s="129"/>
      <c r="QCZ1" s="129"/>
      <c r="QDA1" s="129"/>
      <c r="QDB1" s="129"/>
      <c r="QDC1" s="129"/>
      <c r="QDD1" s="129"/>
      <c r="QDE1" s="129"/>
      <c r="QDF1" s="129"/>
      <c r="QDG1" s="129"/>
      <c r="QDH1" s="129"/>
      <c r="QDI1" s="129"/>
      <c r="QDJ1" s="129"/>
      <c r="QDK1" s="129"/>
      <c r="QDL1" s="129"/>
      <c r="QDM1" s="129"/>
      <c r="QDN1" s="129"/>
      <c r="QDO1" s="129"/>
      <c r="QDP1" s="129"/>
      <c r="QDQ1" s="129"/>
      <c r="QDR1" s="129"/>
      <c r="QDS1" s="129"/>
      <c r="QDT1" s="129"/>
      <c r="QDU1" s="129"/>
      <c r="QDV1" s="129"/>
      <c r="QDW1" s="129"/>
      <c r="QDX1" s="129"/>
      <c r="QDY1" s="129"/>
      <c r="QDZ1" s="129"/>
      <c r="QEA1" s="129"/>
      <c r="QEB1" s="129"/>
      <c r="QEC1" s="129"/>
      <c r="QED1" s="129"/>
      <c r="QEE1" s="129"/>
      <c r="QEF1" s="129"/>
      <c r="QEG1" s="129"/>
      <c r="QEH1" s="129"/>
      <c r="QEI1" s="129"/>
      <c r="QEJ1" s="129"/>
      <c r="QEK1" s="129"/>
      <c r="QEL1" s="129"/>
      <c r="QEM1" s="129"/>
      <c r="QEN1" s="129"/>
      <c r="QEO1" s="129"/>
      <c r="QEP1" s="129"/>
      <c r="QEQ1" s="129"/>
      <c r="QER1" s="129"/>
      <c r="QES1" s="129"/>
      <c r="QET1" s="129"/>
      <c r="QEU1" s="129"/>
      <c r="QEV1" s="129"/>
      <c r="QEW1" s="129"/>
      <c r="QEX1" s="129"/>
      <c r="QEY1" s="129"/>
      <c r="QEZ1" s="129"/>
      <c r="QFA1" s="129"/>
      <c r="QFB1" s="129"/>
      <c r="QFC1" s="129"/>
      <c r="QFD1" s="129"/>
      <c r="QFE1" s="129"/>
      <c r="QFF1" s="129"/>
      <c r="QFG1" s="129"/>
      <c r="QFH1" s="129"/>
      <c r="QFI1" s="129"/>
      <c r="QFJ1" s="129"/>
      <c r="QFK1" s="129"/>
      <c r="QFL1" s="129"/>
      <c r="QFM1" s="129"/>
      <c r="QFN1" s="129"/>
      <c r="QFO1" s="129"/>
      <c r="QFP1" s="129"/>
      <c r="QFQ1" s="129"/>
      <c r="QFR1" s="129"/>
      <c r="QFS1" s="129"/>
      <c r="QFT1" s="129"/>
      <c r="QFU1" s="129"/>
      <c r="QFV1" s="129"/>
      <c r="QFW1" s="129"/>
      <c r="QFX1" s="129"/>
      <c r="QFY1" s="129"/>
      <c r="QFZ1" s="129"/>
      <c r="QGA1" s="129"/>
      <c r="QGB1" s="129"/>
      <c r="QGC1" s="129"/>
      <c r="QGD1" s="129"/>
      <c r="QGE1" s="129"/>
      <c r="QGF1" s="129"/>
      <c r="QGG1" s="129"/>
      <c r="QGH1" s="129"/>
      <c r="QGI1" s="129"/>
      <c r="QGJ1" s="129"/>
      <c r="QGK1" s="129"/>
      <c r="QGL1" s="129"/>
      <c r="QGM1" s="129"/>
      <c r="QGN1" s="129"/>
      <c r="QGO1" s="129"/>
      <c r="QGP1" s="129"/>
      <c r="QGQ1" s="129"/>
      <c r="QGR1" s="129"/>
      <c r="QGS1" s="129"/>
      <c r="QGT1" s="129"/>
      <c r="QGU1" s="129"/>
      <c r="QGV1" s="129"/>
      <c r="QGW1" s="129"/>
      <c r="QGX1" s="129"/>
      <c r="QGY1" s="129"/>
      <c r="QGZ1" s="129"/>
      <c r="QHA1" s="129"/>
      <c r="QHB1" s="129"/>
      <c r="QHC1" s="129"/>
      <c r="QHD1" s="129"/>
      <c r="QHE1" s="129"/>
      <c r="QHF1" s="129"/>
      <c r="QHG1" s="129"/>
      <c r="QHH1" s="129"/>
      <c r="QHI1" s="129"/>
      <c r="QHJ1" s="129"/>
      <c r="QHK1" s="129"/>
      <c r="QHL1" s="129"/>
      <c r="QHM1" s="129"/>
      <c r="QHN1" s="129"/>
      <c r="QHO1" s="129"/>
      <c r="QHP1" s="129"/>
      <c r="QHQ1" s="129"/>
      <c r="QHR1" s="129"/>
      <c r="QHS1" s="129"/>
      <c r="QHT1" s="129"/>
      <c r="QHU1" s="129"/>
      <c r="QHV1" s="129"/>
      <c r="QHW1" s="129"/>
      <c r="QHX1" s="129"/>
      <c r="QHY1" s="129"/>
      <c r="QHZ1" s="129"/>
      <c r="QIA1" s="129"/>
      <c r="QIB1" s="129"/>
      <c r="QIC1" s="129"/>
      <c r="QID1" s="129"/>
      <c r="QIE1" s="129"/>
      <c r="QIF1" s="129"/>
      <c r="QIG1" s="129"/>
      <c r="QIH1" s="129"/>
      <c r="QII1" s="129"/>
      <c r="QIJ1" s="129"/>
      <c r="QIK1" s="129"/>
      <c r="QIL1" s="129"/>
      <c r="QIM1" s="129"/>
      <c r="QIN1" s="129"/>
      <c r="QIO1" s="129"/>
      <c r="QIP1" s="129"/>
      <c r="QIQ1" s="129"/>
      <c r="QIR1" s="129"/>
      <c r="QIS1" s="129"/>
      <c r="QIT1" s="129"/>
      <c r="QIU1" s="129"/>
      <c r="QIV1" s="129"/>
      <c r="QIW1" s="129"/>
      <c r="QIX1" s="129"/>
      <c r="QIY1" s="129"/>
      <c r="QIZ1" s="129"/>
      <c r="QJA1" s="129"/>
      <c r="QJB1" s="129"/>
      <c r="QJC1" s="129"/>
      <c r="QJD1" s="129"/>
      <c r="QJE1" s="129"/>
      <c r="QJF1" s="129"/>
      <c r="QJG1" s="129"/>
      <c r="QJH1" s="129"/>
      <c r="QJI1" s="129"/>
      <c r="QJJ1" s="129"/>
      <c r="QJK1" s="129"/>
      <c r="QJL1" s="129"/>
      <c r="QJM1" s="129"/>
      <c r="QJN1" s="129"/>
      <c r="QJO1" s="129"/>
      <c r="QJP1" s="129"/>
      <c r="QJQ1" s="129"/>
      <c r="QJR1" s="129"/>
      <c r="QJS1" s="129"/>
      <c r="QJT1" s="129"/>
      <c r="QJU1" s="129"/>
      <c r="QJV1" s="129"/>
      <c r="QJW1" s="129"/>
      <c r="QJX1" s="129"/>
      <c r="QJY1" s="129"/>
      <c r="QJZ1" s="129"/>
      <c r="QKA1" s="129"/>
      <c r="QKB1" s="129"/>
      <c r="QKC1" s="129"/>
      <c r="QKD1" s="129"/>
      <c r="QKE1" s="129"/>
      <c r="QKF1" s="129"/>
      <c r="QKG1" s="129"/>
      <c r="QKH1" s="129"/>
      <c r="QKI1" s="129"/>
      <c r="QKJ1" s="129"/>
      <c r="QKK1" s="129"/>
      <c r="QKL1" s="129"/>
      <c r="QKM1" s="129"/>
      <c r="QKN1" s="129"/>
      <c r="QKO1" s="129"/>
      <c r="QKP1" s="129"/>
      <c r="QKQ1" s="129"/>
      <c r="QKR1" s="129"/>
      <c r="QKS1" s="129"/>
      <c r="QKT1" s="129"/>
      <c r="QKU1" s="129"/>
      <c r="QKV1" s="129"/>
      <c r="QKW1" s="129"/>
      <c r="QKX1" s="129"/>
      <c r="QKY1" s="129"/>
      <c r="QKZ1" s="129"/>
      <c r="QLA1" s="129"/>
      <c r="QLB1" s="129"/>
      <c r="QLC1" s="129"/>
      <c r="QLD1" s="129"/>
      <c r="QLE1" s="129"/>
      <c r="QLF1" s="129"/>
      <c r="QLG1" s="129"/>
      <c r="QLH1" s="129"/>
      <c r="QLI1" s="129"/>
      <c r="QLJ1" s="129"/>
      <c r="QLK1" s="129"/>
      <c r="QLL1" s="129"/>
      <c r="QLM1" s="129"/>
      <c r="QLN1" s="129"/>
      <c r="QLO1" s="129"/>
      <c r="QLP1" s="129"/>
      <c r="QLQ1" s="129"/>
      <c r="QLR1" s="129"/>
      <c r="QLS1" s="129"/>
      <c r="QLT1" s="129"/>
      <c r="QLU1" s="129"/>
      <c r="QLV1" s="129"/>
      <c r="QLW1" s="129"/>
      <c r="QLX1" s="129"/>
      <c r="QLY1" s="129"/>
      <c r="QLZ1" s="129"/>
      <c r="QMA1" s="129"/>
      <c r="QMB1" s="129"/>
      <c r="QMC1" s="129"/>
      <c r="QMD1" s="129"/>
      <c r="QME1" s="129"/>
      <c r="QMF1" s="129"/>
      <c r="QMG1" s="129"/>
      <c r="QMH1" s="129"/>
      <c r="QMI1" s="129"/>
      <c r="QMJ1" s="129"/>
      <c r="QMK1" s="129"/>
      <c r="QML1" s="129"/>
      <c r="QMM1" s="129"/>
      <c r="QMN1" s="129"/>
      <c r="QMO1" s="129"/>
      <c r="QMP1" s="129"/>
      <c r="QMQ1" s="129"/>
      <c r="QMR1" s="129"/>
      <c r="QMS1" s="129"/>
      <c r="QMT1" s="129"/>
      <c r="QMU1" s="129"/>
      <c r="QMV1" s="129"/>
      <c r="QMW1" s="129"/>
      <c r="QMX1" s="129"/>
      <c r="QMY1" s="129"/>
      <c r="QMZ1" s="129"/>
      <c r="QNA1" s="129"/>
      <c r="QNB1" s="129"/>
      <c r="QNC1" s="129"/>
      <c r="QND1" s="129"/>
      <c r="QNE1" s="129"/>
      <c r="QNF1" s="129"/>
      <c r="QNG1" s="129"/>
      <c r="QNH1" s="129"/>
      <c r="QNI1" s="129"/>
      <c r="QNJ1" s="129"/>
      <c r="QNK1" s="129"/>
      <c r="QNL1" s="129"/>
      <c r="QNM1" s="129"/>
      <c r="QNN1" s="129"/>
      <c r="QNO1" s="129"/>
      <c r="QNP1" s="129"/>
      <c r="QNQ1" s="129"/>
      <c r="QNR1" s="129"/>
      <c r="QNS1" s="129"/>
      <c r="QNT1" s="129"/>
      <c r="QNU1" s="129"/>
      <c r="QNV1" s="129"/>
      <c r="QNW1" s="129"/>
      <c r="QNX1" s="129"/>
      <c r="QNY1" s="129"/>
      <c r="QNZ1" s="129"/>
      <c r="QOA1" s="129"/>
      <c r="QOB1" s="129"/>
      <c r="QOC1" s="129"/>
      <c r="QOD1" s="129"/>
      <c r="QOE1" s="129"/>
      <c r="QOF1" s="129"/>
      <c r="QOG1" s="129"/>
      <c r="QOH1" s="129"/>
      <c r="QOI1" s="129"/>
      <c r="QOJ1" s="129"/>
      <c r="QOK1" s="129"/>
      <c r="QOL1" s="129"/>
      <c r="QOM1" s="129"/>
      <c r="QON1" s="129"/>
      <c r="QOO1" s="129"/>
      <c r="QOP1" s="129"/>
      <c r="QOQ1" s="129"/>
      <c r="QOR1" s="129"/>
      <c r="QOS1" s="129"/>
      <c r="QOT1" s="129"/>
      <c r="QOU1" s="129"/>
      <c r="QOV1" s="129"/>
      <c r="QOW1" s="129"/>
      <c r="QOX1" s="129"/>
      <c r="QOY1" s="129"/>
      <c r="QOZ1" s="129"/>
      <c r="QPA1" s="129"/>
      <c r="QPB1" s="129"/>
      <c r="QPC1" s="129"/>
      <c r="QPD1" s="129"/>
      <c r="QPE1" s="129"/>
      <c r="QPF1" s="129"/>
      <c r="QPG1" s="129"/>
      <c r="QPH1" s="129"/>
      <c r="QPI1" s="129"/>
      <c r="QPJ1" s="129"/>
      <c r="QPK1" s="129"/>
      <c r="QPL1" s="129"/>
      <c r="QPM1" s="129"/>
      <c r="QPN1" s="129"/>
      <c r="QPO1" s="129"/>
      <c r="QPP1" s="129"/>
      <c r="QPQ1" s="129"/>
      <c r="QPR1" s="129"/>
      <c r="QPS1" s="129"/>
      <c r="QPT1" s="129"/>
      <c r="QPU1" s="129"/>
      <c r="QPV1" s="129"/>
      <c r="QPW1" s="129"/>
      <c r="QPX1" s="129"/>
      <c r="QPY1" s="129"/>
      <c r="QPZ1" s="129"/>
      <c r="QQA1" s="129"/>
      <c r="QQB1" s="129"/>
      <c r="QQC1" s="129"/>
      <c r="QQD1" s="129"/>
      <c r="QQE1" s="129"/>
      <c r="QQF1" s="129"/>
      <c r="QQG1" s="129"/>
      <c r="QQH1" s="129"/>
      <c r="QQI1" s="129"/>
      <c r="QQJ1" s="129"/>
      <c r="QQK1" s="129"/>
      <c r="QQL1" s="129"/>
      <c r="QQM1" s="129"/>
      <c r="QQN1" s="129"/>
      <c r="QQO1" s="129"/>
      <c r="QQP1" s="129"/>
      <c r="QQQ1" s="129"/>
      <c r="QQR1" s="129"/>
      <c r="QQS1" s="129"/>
      <c r="QQT1" s="129"/>
      <c r="QQU1" s="129"/>
      <c r="QQV1" s="129"/>
      <c r="QQW1" s="129"/>
      <c r="QQX1" s="129"/>
      <c r="QQY1" s="129"/>
      <c r="QQZ1" s="129"/>
      <c r="QRA1" s="129"/>
      <c r="QRB1" s="129"/>
      <c r="QRC1" s="129"/>
      <c r="QRD1" s="129"/>
      <c r="QRE1" s="129"/>
      <c r="QRF1" s="129"/>
      <c r="QRG1" s="129"/>
      <c r="QRH1" s="129"/>
      <c r="QRI1" s="129"/>
      <c r="QRJ1" s="129"/>
      <c r="QRK1" s="129"/>
      <c r="QRL1" s="129"/>
      <c r="QRM1" s="129"/>
      <c r="QRN1" s="129"/>
      <c r="QRO1" s="129"/>
      <c r="QRP1" s="129"/>
      <c r="QRQ1" s="129"/>
      <c r="QRR1" s="129"/>
      <c r="QRS1" s="129"/>
      <c r="QRT1" s="129"/>
      <c r="QRU1" s="129"/>
      <c r="QRV1" s="129"/>
      <c r="QRW1" s="129"/>
      <c r="QRX1" s="129"/>
      <c r="QRY1" s="129"/>
      <c r="QRZ1" s="129"/>
      <c r="QSA1" s="129"/>
      <c r="QSB1" s="129"/>
      <c r="QSC1" s="129"/>
      <c r="QSD1" s="129"/>
      <c r="QSE1" s="129"/>
      <c r="QSF1" s="129"/>
      <c r="QSG1" s="129"/>
      <c r="QSH1" s="129"/>
      <c r="QSI1" s="129"/>
      <c r="QSJ1" s="129"/>
      <c r="QSK1" s="129"/>
      <c r="QSL1" s="129"/>
      <c r="QSM1" s="129"/>
      <c r="QSN1" s="129"/>
      <c r="QSO1" s="129"/>
      <c r="QSP1" s="129"/>
      <c r="QSQ1" s="129"/>
      <c r="QSR1" s="129"/>
      <c r="QSS1" s="129"/>
      <c r="QST1" s="129"/>
      <c r="QSU1" s="129"/>
      <c r="QSV1" s="129"/>
      <c r="QSW1" s="129"/>
      <c r="QSX1" s="129"/>
      <c r="QSY1" s="129"/>
      <c r="QSZ1" s="129"/>
      <c r="QTA1" s="129"/>
      <c r="QTB1" s="129"/>
      <c r="QTC1" s="129"/>
      <c r="QTD1" s="129"/>
      <c r="QTE1" s="129"/>
      <c r="QTF1" s="129"/>
      <c r="QTG1" s="129"/>
      <c r="QTH1" s="129"/>
      <c r="QTI1" s="129"/>
      <c r="QTJ1" s="129"/>
      <c r="QTK1" s="129"/>
      <c r="QTL1" s="129"/>
      <c r="QTM1" s="129"/>
      <c r="QTN1" s="129"/>
      <c r="QTO1" s="129"/>
      <c r="QTP1" s="129"/>
      <c r="QTQ1" s="129"/>
      <c r="QTR1" s="129"/>
      <c r="QTS1" s="129"/>
      <c r="QTT1" s="129"/>
      <c r="QTU1" s="129"/>
      <c r="QTV1" s="129"/>
      <c r="QTW1" s="129"/>
      <c r="QTX1" s="129"/>
      <c r="QTY1" s="129"/>
      <c r="QTZ1" s="129"/>
      <c r="QUA1" s="129"/>
      <c r="QUB1" s="129"/>
      <c r="QUC1" s="129"/>
      <c r="QUD1" s="129"/>
      <c r="QUE1" s="129"/>
      <c r="QUF1" s="129"/>
      <c r="QUG1" s="129"/>
      <c r="QUH1" s="129"/>
      <c r="QUI1" s="129"/>
      <c r="QUJ1" s="129"/>
      <c r="QUK1" s="129"/>
      <c r="QUL1" s="129"/>
      <c r="QUM1" s="129"/>
      <c r="QUN1" s="129"/>
      <c r="QUO1" s="129"/>
      <c r="QUP1" s="129"/>
      <c r="QUQ1" s="129"/>
      <c r="QUR1" s="129"/>
      <c r="QUS1" s="129"/>
      <c r="QUT1" s="129"/>
      <c r="QUU1" s="129"/>
      <c r="QUV1" s="129"/>
      <c r="QUW1" s="129"/>
      <c r="QUX1" s="129"/>
      <c r="QUY1" s="129"/>
      <c r="QUZ1" s="129"/>
      <c r="QVA1" s="129"/>
      <c r="QVB1" s="129"/>
      <c r="QVC1" s="129"/>
      <c r="QVD1" s="129"/>
      <c r="QVE1" s="129"/>
      <c r="QVF1" s="129"/>
      <c r="QVG1" s="129"/>
      <c r="QVH1" s="129"/>
      <c r="QVI1" s="129"/>
      <c r="QVJ1" s="129"/>
      <c r="QVK1" s="129"/>
      <c r="QVL1" s="129"/>
      <c r="QVM1" s="129"/>
      <c r="QVN1" s="129"/>
      <c r="QVO1" s="129"/>
      <c r="QVP1" s="129"/>
      <c r="QVQ1" s="129"/>
      <c r="QVR1" s="129"/>
      <c r="QVS1" s="129"/>
      <c r="QVT1" s="129"/>
      <c r="QVU1" s="129"/>
      <c r="QVV1" s="129"/>
      <c r="QVW1" s="129"/>
      <c r="QVX1" s="129"/>
      <c r="QVY1" s="129"/>
      <c r="QVZ1" s="129"/>
      <c r="QWA1" s="129"/>
      <c r="QWB1" s="129"/>
      <c r="QWC1" s="129"/>
      <c r="QWD1" s="129"/>
      <c r="QWE1" s="129"/>
      <c r="QWF1" s="129"/>
      <c r="QWG1" s="129"/>
      <c r="QWH1" s="129"/>
      <c r="QWI1" s="129"/>
      <c r="QWJ1" s="129"/>
      <c r="QWK1" s="129"/>
      <c r="QWL1" s="129"/>
      <c r="QWM1" s="129"/>
      <c r="QWN1" s="129"/>
      <c r="QWO1" s="129"/>
      <c r="QWP1" s="129"/>
      <c r="QWQ1" s="129"/>
      <c r="QWR1" s="129"/>
      <c r="QWS1" s="129"/>
      <c r="QWT1" s="129"/>
      <c r="QWU1" s="129"/>
      <c r="QWV1" s="129"/>
      <c r="QWW1" s="129"/>
      <c r="QWX1" s="129"/>
      <c r="QWY1" s="129"/>
      <c r="QWZ1" s="129"/>
      <c r="QXA1" s="129"/>
      <c r="QXB1" s="129"/>
      <c r="QXC1" s="129"/>
      <c r="QXD1" s="129"/>
      <c r="QXE1" s="129"/>
      <c r="QXF1" s="129"/>
      <c r="QXG1" s="129"/>
      <c r="QXH1" s="129"/>
      <c r="QXI1" s="129"/>
      <c r="QXJ1" s="129"/>
      <c r="QXK1" s="129"/>
      <c r="QXL1" s="129"/>
      <c r="QXM1" s="129"/>
      <c r="QXN1" s="129"/>
      <c r="QXO1" s="129"/>
      <c r="QXP1" s="129"/>
      <c r="QXQ1" s="129"/>
      <c r="QXR1" s="129"/>
      <c r="QXS1" s="129"/>
      <c r="QXT1" s="129"/>
      <c r="QXU1" s="129"/>
      <c r="QXV1" s="129"/>
      <c r="QXW1" s="129"/>
      <c r="QXX1" s="129"/>
      <c r="QXY1" s="129"/>
      <c r="QXZ1" s="129"/>
      <c r="QYA1" s="129"/>
      <c r="QYB1" s="129"/>
      <c r="QYC1" s="129"/>
      <c r="QYD1" s="129"/>
      <c r="QYE1" s="129"/>
      <c r="QYF1" s="129"/>
      <c r="QYG1" s="129"/>
      <c r="QYH1" s="129"/>
      <c r="QYI1" s="129"/>
      <c r="QYJ1" s="129"/>
      <c r="QYK1" s="129"/>
      <c r="QYL1" s="129"/>
      <c r="QYM1" s="129"/>
      <c r="QYN1" s="129"/>
      <c r="QYO1" s="129"/>
      <c r="QYP1" s="129"/>
      <c r="QYQ1" s="129"/>
      <c r="QYR1" s="129"/>
      <c r="QYS1" s="129"/>
      <c r="QYT1" s="129"/>
      <c r="QYU1" s="129"/>
      <c r="QYV1" s="129"/>
      <c r="QYW1" s="129"/>
      <c r="QYX1" s="129"/>
      <c r="QYY1" s="129"/>
      <c r="QYZ1" s="129"/>
      <c r="QZA1" s="129"/>
      <c r="QZB1" s="129"/>
      <c r="QZC1" s="129"/>
      <c r="QZD1" s="129"/>
      <c r="QZE1" s="129"/>
      <c r="QZF1" s="129"/>
      <c r="QZG1" s="129"/>
      <c r="QZH1" s="129"/>
      <c r="QZI1" s="129"/>
      <c r="QZJ1" s="129"/>
      <c r="QZK1" s="129"/>
      <c r="QZL1" s="129"/>
      <c r="QZM1" s="129"/>
      <c r="QZN1" s="129"/>
      <c r="QZO1" s="129"/>
      <c r="QZP1" s="129"/>
      <c r="QZQ1" s="129"/>
      <c r="QZR1" s="129"/>
      <c r="QZS1" s="129"/>
      <c r="QZT1" s="129"/>
      <c r="QZU1" s="129"/>
      <c r="QZV1" s="129"/>
      <c r="QZW1" s="129"/>
      <c r="QZX1" s="129"/>
      <c r="QZY1" s="129"/>
      <c r="QZZ1" s="129"/>
      <c r="RAA1" s="129"/>
      <c r="RAB1" s="129"/>
      <c r="RAC1" s="129"/>
      <c r="RAD1" s="129"/>
      <c r="RAE1" s="129"/>
      <c r="RAF1" s="129"/>
      <c r="RAG1" s="129"/>
      <c r="RAH1" s="129"/>
      <c r="RAI1" s="129"/>
      <c r="RAJ1" s="129"/>
      <c r="RAK1" s="129"/>
      <c r="RAL1" s="129"/>
      <c r="RAM1" s="129"/>
      <c r="RAN1" s="129"/>
      <c r="RAO1" s="129"/>
      <c r="RAP1" s="129"/>
      <c r="RAQ1" s="129"/>
      <c r="RAR1" s="129"/>
      <c r="RAS1" s="129"/>
      <c r="RAT1" s="129"/>
      <c r="RAU1" s="129"/>
      <c r="RAV1" s="129"/>
      <c r="RAW1" s="129"/>
      <c r="RAX1" s="129"/>
      <c r="RAY1" s="129"/>
      <c r="RAZ1" s="129"/>
      <c r="RBA1" s="129"/>
      <c r="RBB1" s="129"/>
      <c r="RBC1" s="129"/>
      <c r="RBD1" s="129"/>
      <c r="RBE1" s="129"/>
      <c r="RBF1" s="129"/>
      <c r="RBG1" s="129"/>
      <c r="RBH1" s="129"/>
      <c r="RBI1" s="129"/>
      <c r="RBJ1" s="129"/>
      <c r="RBK1" s="129"/>
      <c r="RBL1" s="129"/>
      <c r="RBM1" s="129"/>
      <c r="RBN1" s="129"/>
      <c r="RBO1" s="129"/>
      <c r="RBP1" s="129"/>
      <c r="RBQ1" s="129"/>
      <c r="RBR1" s="129"/>
      <c r="RBS1" s="129"/>
      <c r="RBT1" s="129"/>
      <c r="RBU1" s="129"/>
      <c r="RBV1" s="129"/>
      <c r="RBW1" s="129"/>
      <c r="RBX1" s="129"/>
      <c r="RBY1" s="129"/>
      <c r="RBZ1" s="129"/>
      <c r="RCA1" s="129"/>
      <c r="RCB1" s="129"/>
      <c r="RCC1" s="129"/>
      <c r="RCD1" s="129"/>
      <c r="RCE1" s="129"/>
      <c r="RCF1" s="129"/>
      <c r="RCG1" s="129"/>
      <c r="RCH1" s="129"/>
      <c r="RCI1" s="129"/>
      <c r="RCJ1" s="129"/>
      <c r="RCK1" s="129"/>
      <c r="RCL1" s="129"/>
      <c r="RCM1" s="129"/>
      <c r="RCN1" s="129"/>
      <c r="RCO1" s="129"/>
      <c r="RCP1" s="129"/>
      <c r="RCQ1" s="129"/>
      <c r="RCR1" s="129"/>
      <c r="RCS1" s="129"/>
      <c r="RCT1" s="129"/>
      <c r="RCU1" s="129"/>
      <c r="RCV1" s="129"/>
      <c r="RCW1" s="129"/>
      <c r="RCX1" s="129"/>
      <c r="RCY1" s="129"/>
      <c r="RCZ1" s="129"/>
      <c r="RDA1" s="129"/>
      <c r="RDB1" s="129"/>
      <c r="RDC1" s="129"/>
      <c r="RDD1" s="129"/>
      <c r="RDE1" s="129"/>
      <c r="RDF1" s="129"/>
      <c r="RDG1" s="129"/>
      <c r="RDH1" s="129"/>
      <c r="RDI1" s="129"/>
      <c r="RDJ1" s="129"/>
      <c r="RDK1" s="129"/>
      <c r="RDL1" s="129"/>
      <c r="RDM1" s="129"/>
      <c r="RDN1" s="129"/>
      <c r="RDO1" s="129"/>
      <c r="RDP1" s="129"/>
      <c r="RDQ1" s="129"/>
      <c r="RDR1" s="129"/>
      <c r="RDS1" s="129"/>
      <c r="RDT1" s="129"/>
      <c r="RDU1" s="129"/>
      <c r="RDV1" s="129"/>
      <c r="RDW1" s="129"/>
      <c r="RDX1" s="129"/>
      <c r="RDY1" s="129"/>
      <c r="RDZ1" s="129"/>
      <c r="REA1" s="129"/>
      <c r="REB1" s="129"/>
      <c r="REC1" s="129"/>
      <c r="RED1" s="129"/>
      <c r="REE1" s="129"/>
      <c r="REF1" s="129"/>
      <c r="REG1" s="129"/>
      <c r="REH1" s="129"/>
      <c r="REI1" s="129"/>
      <c r="REJ1" s="129"/>
      <c r="REK1" s="129"/>
      <c r="REL1" s="129"/>
      <c r="REM1" s="129"/>
      <c r="REN1" s="129"/>
      <c r="REO1" s="129"/>
      <c r="REP1" s="129"/>
      <c r="REQ1" s="129"/>
      <c r="RER1" s="129"/>
      <c r="RES1" s="129"/>
      <c r="RET1" s="129"/>
      <c r="REU1" s="129"/>
      <c r="REV1" s="129"/>
      <c r="REW1" s="129"/>
      <c r="REX1" s="129"/>
      <c r="REY1" s="129"/>
      <c r="REZ1" s="129"/>
      <c r="RFA1" s="129"/>
      <c r="RFB1" s="129"/>
      <c r="RFC1" s="129"/>
      <c r="RFD1" s="129"/>
      <c r="RFE1" s="129"/>
      <c r="RFF1" s="129"/>
      <c r="RFG1" s="129"/>
      <c r="RFH1" s="129"/>
      <c r="RFI1" s="129"/>
      <c r="RFJ1" s="129"/>
      <c r="RFK1" s="129"/>
      <c r="RFL1" s="129"/>
      <c r="RFM1" s="129"/>
      <c r="RFN1" s="129"/>
      <c r="RFO1" s="129"/>
      <c r="RFP1" s="129"/>
      <c r="RFQ1" s="129"/>
      <c r="RFR1" s="129"/>
      <c r="RFS1" s="129"/>
      <c r="RFT1" s="129"/>
      <c r="RFU1" s="129"/>
      <c r="RFV1" s="129"/>
      <c r="RFW1" s="129"/>
      <c r="RFX1" s="129"/>
      <c r="RFY1" s="129"/>
      <c r="RFZ1" s="129"/>
      <c r="RGA1" s="129"/>
      <c r="RGB1" s="129"/>
      <c r="RGC1" s="129"/>
      <c r="RGD1" s="129"/>
      <c r="RGE1" s="129"/>
      <c r="RGF1" s="129"/>
      <c r="RGG1" s="129"/>
      <c r="RGH1" s="129"/>
      <c r="RGI1" s="129"/>
      <c r="RGJ1" s="129"/>
      <c r="RGK1" s="129"/>
      <c r="RGL1" s="129"/>
      <c r="RGM1" s="129"/>
      <c r="RGN1" s="129"/>
      <c r="RGO1" s="129"/>
      <c r="RGP1" s="129"/>
      <c r="RGQ1" s="129"/>
      <c r="RGR1" s="129"/>
      <c r="RGS1" s="129"/>
      <c r="RGT1" s="129"/>
      <c r="RGU1" s="129"/>
      <c r="RGV1" s="129"/>
      <c r="RGW1" s="129"/>
      <c r="RGX1" s="129"/>
      <c r="RGY1" s="129"/>
      <c r="RGZ1" s="129"/>
      <c r="RHA1" s="129"/>
      <c r="RHB1" s="129"/>
      <c r="RHC1" s="129"/>
      <c r="RHD1" s="129"/>
      <c r="RHE1" s="129"/>
      <c r="RHF1" s="129"/>
      <c r="RHG1" s="129"/>
      <c r="RHH1" s="129"/>
      <c r="RHI1" s="129"/>
      <c r="RHJ1" s="129"/>
      <c r="RHK1" s="129"/>
      <c r="RHL1" s="129"/>
      <c r="RHM1" s="129"/>
      <c r="RHN1" s="129"/>
      <c r="RHO1" s="129"/>
      <c r="RHP1" s="129"/>
      <c r="RHQ1" s="129"/>
      <c r="RHR1" s="129"/>
      <c r="RHS1" s="129"/>
      <c r="RHT1" s="129"/>
      <c r="RHU1" s="129"/>
      <c r="RHV1" s="129"/>
      <c r="RHW1" s="129"/>
      <c r="RHX1" s="129"/>
      <c r="RHY1" s="129"/>
      <c r="RHZ1" s="129"/>
      <c r="RIA1" s="129"/>
      <c r="RIB1" s="129"/>
      <c r="RIC1" s="129"/>
      <c r="RID1" s="129"/>
      <c r="RIE1" s="129"/>
      <c r="RIF1" s="129"/>
      <c r="RIG1" s="129"/>
      <c r="RIH1" s="129"/>
      <c r="RII1" s="129"/>
      <c r="RIJ1" s="129"/>
      <c r="RIK1" s="129"/>
      <c r="RIL1" s="129"/>
      <c r="RIM1" s="129"/>
      <c r="RIN1" s="129"/>
      <c r="RIO1" s="129"/>
      <c r="RIP1" s="129"/>
      <c r="RIQ1" s="129"/>
      <c r="RIR1" s="129"/>
      <c r="RIS1" s="129"/>
      <c r="RIT1" s="129"/>
      <c r="RIU1" s="129"/>
      <c r="RIV1" s="129"/>
      <c r="RIW1" s="129"/>
      <c r="RIX1" s="129"/>
      <c r="RIY1" s="129"/>
      <c r="RIZ1" s="129"/>
      <c r="RJA1" s="129"/>
      <c r="RJB1" s="129"/>
      <c r="RJC1" s="129"/>
      <c r="RJD1" s="129"/>
      <c r="RJE1" s="129"/>
      <c r="RJF1" s="129"/>
      <c r="RJG1" s="129"/>
      <c r="RJH1" s="129"/>
      <c r="RJI1" s="129"/>
      <c r="RJJ1" s="129"/>
      <c r="RJK1" s="129"/>
      <c r="RJL1" s="129"/>
      <c r="RJM1" s="129"/>
      <c r="RJN1" s="129"/>
      <c r="RJO1" s="129"/>
      <c r="RJP1" s="129"/>
      <c r="RJQ1" s="129"/>
      <c r="RJR1" s="129"/>
      <c r="RJS1" s="129"/>
      <c r="RJT1" s="129"/>
      <c r="RJU1" s="129"/>
      <c r="RJV1" s="129"/>
      <c r="RJW1" s="129"/>
      <c r="RJX1" s="129"/>
      <c r="RJY1" s="129"/>
      <c r="RJZ1" s="129"/>
      <c r="RKA1" s="129"/>
      <c r="RKB1" s="129"/>
      <c r="RKC1" s="129"/>
      <c r="RKD1" s="129"/>
      <c r="RKE1" s="129"/>
      <c r="RKF1" s="129"/>
      <c r="RKG1" s="129"/>
      <c r="RKH1" s="129"/>
      <c r="RKI1" s="129"/>
      <c r="RKJ1" s="129"/>
      <c r="RKK1" s="129"/>
      <c r="RKL1" s="129"/>
      <c r="RKM1" s="129"/>
      <c r="RKN1" s="129"/>
      <c r="RKO1" s="129"/>
      <c r="RKP1" s="129"/>
      <c r="RKQ1" s="129"/>
      <c r="RKR1" s="129"/>
      <c r="RKS1" s="129"/>
      <c r="RKT1" s="129"/>
      <c r="RKU1" s="129"/>
      <c r="RKV1" s="129"/>
      <c r="RKW1" s="129"/>
      <c r="RKX1" s="129"/>
      <c r="RKY1" s="129"/>
      <c r="RKZ1" s="129"/>
      <c r="RLA1" s="129"/>
      <c r="RLB1" s="129"/>
      <c r="RLC1" s="129"/>
      <c r="RLD1" s="129"/>
      <c r="RLE1" s="129"/>
      <c r="RLF1" s="129"/>
      <c r="RLG1" s="129"/>
      <c r="RLH1" s="129"/>
      <c r="RLI1" s="129"/>
      <c r="RLJ1" s="129"/>
      <c r="RLK1" s="129"/>
      <c r="RLL1" s="129"/>
      <c r="RLM1" s="129"/>
      <c r="RLN1" s="129"/>
      <c r="RLO1" s="129"/>
      <c r="RLP1" s="129"/>
      <c r="RLQ1" s="129"/>
      <c r="RLR1" s="129"/>
      <c r="RLS1" s="129"/>
      <c r="RLT1" s="129"/>
      <c r="RLU1" s="129"/>
      <c r="RLV1" s="129"/>
      <c r="RLW1" s="129"/>
      <c r="RLX1" s="129"/>
      <c r="RLY1" s="129"/>
      <c r="RLZ1" s="129"/>
      <c r="RMA1" s="129"/>
      <c r="RMB1" s="129"/>
      <c r="RMC1" s="129"/>
      <c r="RMD1" s="129"/>
      <c r="RME1" s="129"/>
      <c r="RMF1" s="129"/>
      <c r="RMG1" s="129"/>
      <c r="RMH1" s="129"/>
      <c r="RMI1" s="129"/>
      <c r="RMJ1" s="129"/>
      <c r="RMK1" s="129"/>
      <c r="RML1" s="129"/>
      <c r="RMM1" s="129"/>
      <c r="RMN1" s="129"/>
      <c r="RMO1" s="129"/>
      <c r="RMP1" s="129"/>
      <c r="RMQ1" s="129"/>
      <c r="RMR1" s="129"/>
      <c r="RMS1" s="129"/>
      <c r="RMT1" s="129"/>
      <c r="RMU1" s="129"/>
      <c r="RMV1" s="129"/>
      <c r="RMW1" s="129"/>
      <c r="RMX1" s="129"/>
      <c r="RMY1" s="129"/>
      <c r="RMZ1" s="129"/>
      <c r="RNA1" s="129"/>
      <c r="RNB1" s="129"/>
      <c r="RNC1" s="129"/>
      <c r="RND1" s="129"/>
      <c r="RNE1" s="129"/>
      <c r="RNF1" s="129"/>
      <c r="RNG1" s="129"/>
      <c r="RNH1" s="129"/>
      <c r="RNI1" s="129"/>
      <c r="RNJ1" s="129"/>
      <c r="RNK1" s="129"/>
      <c r="RNL1" s="129"/>
      <c r="RNM1" s="129"/>
      <c r="RNN1" s="129"/>
      <c r="RNO1" s="129"/>
      <c r="RNP1" s="129"/>
      <c r="RNQ1" s="129"/>
      <c r="RNR1" s="129"/>
      <c r="RNS1" s="129"/>
      <c r="RNT1" s="129"/>
      <c r="RNU1" s="129"/>
      <c r="RNV1" s="129"/>
      <c r="RNW1" s="129"/>
      <c r="RNX1" s="129"/>
      <c r="RNY1" s="129"/>
      <c r="RNZ1" s="129"/>
      <c r="ROA1" s="129"/>
      <c r="ROB1" s="129"/>
      <c r="ROC1" s="129"/>
      <c r="ROD1" s="129"/>
      <c r="ROE1" s="129"/>
      <c r="ROF1" s="129"/>
      <c r="ROG1" s="129"/>
      <c r="ROH1" s="129"/>
      <c r="ROI1" s="129"/>
      <c r="ROJ1" s="129"/>
      <c r="ROK1" s="129"/>
      <c r="ROL1" s="129"/>
      <c r="ROM1" s="129"/>
      <c r="RON1" s="129"/>
      <c r="ROO1" s="129"/>
      <c r="ROP1" s="129"/>
      <c r="ROQ1" s="129"/>
      <c r="ROR1" s="129"/>
      <c r="ROS1" s="129"/>
      <c r="ROT1" s="129"/>
      <c r="ROU1" s="129"/>
      <c r="ROV1" s="129"/>
      <c r="ROW1" s="129"/>
      <c r="ROX1" s="129"/>
      <c r="ROY1" s="129"/>
      <c r="ROZ1" s="129"/>
      <c r="RPA1" s="129"/>
      <c r="RPB1" s="129"/>
      <c r="RPC1" s="129"/>
      <c r="RPD1" s="129"/>
      <c r="RPE1" s="129"/>
      <c r="RPF1" s="129"/>
      <c r="RPG1" s="129"/>
      <c r="RPH1" s="129"/>
      <c r="RPI1" s="129"/>
      <c r="RPJ1" s="129"/>
      <c r="RPK1" s="129"/>
      <c r="RPL1" s="129"/>
      <c r="RPM1" s="129"/>
      <c r="RPN1" s="129"/>
      <c r="RPO1" s="129"/>
      <c r="RPP1" s="129"/>
      <c r="RPQ1" s="129"/>
      <c r="RPR1" s="129"/>
      <c r="RPS1" s="129"/>
      <c r="RPT1" s="129"/>
      <c r="RPU1" s="129"/>
      <c r="RPV1" s="129"/>
      <c r="RPW1" s="129"/>
      <c r="RPX1" s="129"/>
      <c r="RPY1" s="129"/>
      <c r="RPZ1" s="129"/>
      <c r="RQA1" s="129"/>
      <c r="RQB1" s="129"/>
      <c r="RQC1" s="129"/>
      <c r="RQD1" s="129"/>
      <c r="RQE1" s="129"/>
      <c r="RQF1" s="129"/>
      <c r="RQG1" s="129"/>
      <c r="RQH1" s="129"/>
      <c r="RQI1" s="129"/>
      <c r="RQJ1" s="129"/>
      <c r="RQK1" s="129"/>
      <c r="RQL1" s="129"/>
      <c r="RQM1" s="129"/>
      <c r="RQN1" s="129"/>
      <c r="RQO1" s="129"/>
      <c r="RQP1" s="129"/>
      <c r="RQQ1" s="129"/>
      <c r="RQR1" s="129"/>
      <c r="RQS1" s="129"/>
      <c r="RQT1" s="129"/>
      <c r="RQU1" s="129"/>
      <c r="RQV1" s="129"/>
      <c r="RQW1" s="129"/>
      <c r="RQX1" s="129"/>
      <c r="RQY1" s="129"/>
      <c r="RQZ1" s="129"/>
      <c r="RRA1" s="129"/>
      <c r="RRB1" s="129"/>
      <c r="RRC1" s="129"/>
      <c r="RRD1" s="129"/>
      <c r="RRE1" s="129"/>
      <c r="RRF1" s="129"/>
      <c r="RRG1" s="129"/>
      <c r="RRH1" s="129"/>
      <c r="RRI1" s="129"/>
      <c r="RRJ1" s="129"/>
      <c r="RRK1" s="129"/>
      <c r="RRL1" s="129"/>
      <c r="RRM1" s="129"/>
      <c r="RRN1" s="129"/>
      <c r="RRO1" s="129"/>
      <c r="RRP1" s="129"/>
      <c r="RRQ1" s="129"/>
      <c r="RRR1" s="129"/>
      <c r="RRS1" s="129"/>
      <c r="RRT1" s="129"/>
      <c r="RRU1" s="129"/>
      <c r="RRV1" s="129"/>
      <c r="RRW1" s="129"/>
      <c r="RRX1" s="129"/>
      <c r="RRY1" s="129"/>
      <c r="RRZ1" s="129"/>
      <c r="RSA1" s="129"/>
      <c r="RSB1" s="129"/>
      <c r="RSC1" s="129"/>
      <c r="RSD1" s="129"/>
      <c r="RSE1" s="129"/>
      <c r="RSF1" s="129"/>
      <c r="RSG1" s="129"/>
      <c r="RSH1" s="129"/>
      <c r="RSI1" s="129"/>
      <c r="RSJ1" s="129"/>
      <c r="RSK1" s="129"/>
      <c r="RSL1" s="129"/>
      <c r="RSM1" s="129"/>
      <c r="RSN1" s="129"/>
      <c r="RSO1" s="129"/>
      <c r="RSP1" s="129"/>
      <c r="RSQ1" s="129"/>
      <c r="RSR1" s="129"/>
      <c r="RSS1" s="129"/>
      <c r="RST1" s="129"/>
      <c r="RSU1" s="129"/>
      <c r="RSV1" s="129"/>
      <c r="RSW1" s="129"/>
      <c r="RSX1" s="129"/>
      <c r="RSY1" s="129"/>
      <c r="RSZ1" s="129"/>
      <c r="RTA1" s="129"/>
      <c r="RTB1" s="129"/>
      <c r="RTC1" s="129"/>
      <c r="RTD1" s="129"/>
      <c r="RTE1" s="129"/>
      <c r="RTF1" s="129"/>
      <c r="RTG1" s="129"/>
      <c r="RTH1" s="129"/>
      <c r="RTI1" s="129"/>
      <c r="RTJ1" s="129"/>
      <c r="RTK1" s="129"/>
      <c r="RTL1" s="129"/>
      <c r="RTM1" s="129"/>
      <c r="RTN1" s="129"/>
      <c r="RTO1" s="129"/>
      <c r="RTP1" s="129"/>
      <c r="RTQ1" s="129"/>
      <c r="RTR1" s="129"/>
      <c r="RTS1" s="129"/>
      <c r="RTT1" s="129"/>
      <c r="RTU1" s="129"/>
      <c r="RTV1" s="129"/>
      <c r="RTW1" s="129"/>
      <c r="RTX1" s="129"/>
      <c r="RTY1" s="129"/>
      <c r="RTZ1" s="129"/>
      <c r="RUA1" s="129"/>
      <c r="RUB1" s="129"/>
      <c r="RUC1" s="129"/>
      <c r="RUD1" s="129"/>
      <c r="RUE1" s="129"/>
      <c r="RUF1" s="129"/>
      <c r="RUG1" s="129"/>
      <c r="RUH1" s="129"/>
      <c r="RUI1" s="129"/>
      <c r="RUJ1" s="129"/>
      <c r="RUK1" s="129"/>
      <c r="RUL1" s="129"/>
      <c r="RUM1" s="129"/>
      <c r="RUN1" s="129"/>
      <c r="RUO1" s="129"/>
      <c r="RUP1" s="129"/>
      <c r="RUQ1" s="129"/>
      <c r="RUR1" s="129"/>
      <c r="RUS1" s="129"/>
      <c r="RUT1" s="129"/>
      <c r="RUU1" s="129"/>
      <c r="RUV1" s="129"/>
      <c r="RUW1" s="129"/>
      <c r="RUX1" s="129"/>
      <c r="RUY1" s="129"/>
      <c r="RUZ1" s="129"/>
      <c r="RVA1" s="129"/>
      <c r="RVB1" s="129"/>
      <c r="RVC1" s="129"/>
      <c r="RVD1" s="129"/>
      <c r="RVE1" s="129"/>
      <c r="RVF1" s="129"/>
      <c r="RVG1" s="129"/>
      <c r="RVH1" s="129"/>
      <c r="RVI1" s="129"/>
      <c r="RVJ1" s="129"/>
      <c r="RVK1" s="129"/>
      <c r="RVL1" s="129"/>
      <c r="RVM1" s="129"/>
      <c r="RVN1" s="129"/>
      <c r="RVO1" s="129"/>
      <c r="RVP1" s="129"/>
      <c r="RVQ1" s="129"/>
      <c r="RVR1" s="129"/>
      <c r="RVS1" s="129"/>
      <c r="RVT1" s="129"/>
      <c r="RVU1" s="129"/>
      <c r="RVV1" s="129"/>
      <c r="RVW1" s="129"/>
      <c r="RVX1" s="129"/>
      <c r="RVY1" s="129"/>
      <c r="RVZ1" s="129"/>
      <c r="RWA1" s="129"/>
      <c r="RWB1" s="129"/>
      <c r="RWC1" s="129"/>
      <c r="RWD1" s="129"/>
      <c r="RWE1" s="129"/>
      <c r="RWF1" s="129"/>
      <c r="RWG1" s="129"/>
      <c r="RWH1" s="129"/>
      <c r="RWI1" s="129"/>
      <c r="RWJ1" s="129"/>
      <c r="RWK1" s="129"/>
      <c r="RWL1" s="129"/>
      <c r="RWM1" s="129"/>
      <c r="RWN1" s="129"/>
      <c r="RWO1" s="129"/>
      <c r="RWP1" s="129"/>
      <c r="RWQ1" s="129"/>
      <c r="RWR1" s="129"/>
      <c r="RWS1" s="129"/>
      <c r="RWT1" s="129"/>
      <c r="RWU1" s="129"/>
      <c r="RWV1" s="129"/>
      <c r="RWW1" s="129"/>
      <c r="RWX1" s="129"/>
      <c r="RWY1" s="129"/>
      <c r="RWZ1" s="129"/>
      <c r="RXA1" s="129"/>
      <c r="RXB1" s="129"/>
      <c r="RXC1" s="129"/>
      <c r="RXD1" s="129"/>
      <c r="RXE1" s="129"/>
      <c r="RXF1" s="129"/>
      <c r="RXG1" s="129"/>
      <c r="RXH1" s="129"/>
      <c r="RXI1" s="129"/>
      <c r="RXJ1" s="129"/>
      <c r="RXK1" s="129"/>
      <c r="RXL1" s="129"/>
      <c r="RXM1" s="129"/>
      <c r="RXN1" s="129"/>
      <c r="RXO1" s="129"/>
      <c r="RXP1" s="129"/>
      <c r="RXQ1" s="129"/>
      <c r="RXR1" s="129"/>
      <c r="RXS1" s="129"/>
      <c r="RXT1" s="129"/>
      <c r="RXU1" s="129"/>
      <c r="RXV1" s="129"/>
      <c r="RXW1" s="129"/>
      <c r="RXX1" s="129"/>
      <c r="RXY1" s="129"/>
      <c r="RXZ1" s="129"/>
      <c r="RYA1" s="129"/>
      <c r="RYB1" s="129"/>
      <c r="RYC1" s="129"/>
      <c r="RYD1" s="129"/>
      <c r="RYE1" s="129"/>
      <c r="RYF1" s="129"/>
      <c r="RYG1" s="129"/>
      <c r="RYH1" s="129"/>
      <c r="RYI1" s="129"/>
      <c r="RYJ1" s="129"/>
      <c r="RYK1" s="129"/>
      <c r="RYL1" s="129"/>
      <c r="RYM1" s="129"/>
      <c r="RYN1" s="129"/>
      <c r="RYO1" s="129"/>
      <c r="RYP1" s="129"/>
      <c r="RYQ1" s="129"/>
      <c r="RYR1" s="129"/>
      <c r="RYS1" s="129"/>
      <c r="RYT1" s="129"/>
      <c r="RYU1" s="129"/>
      <c r="RYV1" s="129"/>
      <c r="RYW1" s="129"/>
      <c r="RYX1" s="129"/>
      <c r="RYY1" s="129"/>
      <c r="RYZ1" s="129"/>
      <c r="RZA1" s="129"/>
      <c r="RZB1" s="129"/>
      <c r="RZC1" s="129"/>
      <c r="RZD1" s="129"/>
      <c r="RZE1" s="129"/>
      <c r="RZF1" s="129"/>
      <c r="RZG1" s="129"/>
      <c r="RZH1" s="129"/>
      <c r="RZI1" s="129"/>
      <c r="RZJ1" s="129"/>
      <c r="RZK1" s="129"/>
      <c r="RZL1" s="129"/>
      <c r="RZM1" s="129"/>
      <c r="RZN1" s="129"/>
      <c r="RZO1" s="129"/>
      <c r="RZP1" s="129"/>
      <c r="RZQ1" s="129"/>
      <c r="RZR1" s="129"/>
      <c r="RZS1" s="129"/>
      <c r="RZT1" s="129"/>
      <c r="RZU1" s="129"/>
      <c r="RZV1" s="129"/>
      <c r="RZW1" s="129"/>
      <c r="RZX1" s="129"/>
      <c r="RZY1" s="129"/>
      <c r="RZZ1" s="129"/>
      <c r="SAA1" s="129"/>
      <c r="SAB1" s="129"/>
      <c r="SAC1" s="129"/>
      <c r="SAD1" s="129"/>
      <c r="SAE1" s="129"/>
      <c r="SAF1" s="129"/>
      <c r="SAG1" s="129"/>
      <c r="SAH1" s="129"/>
      <c r="SAI1" s="129"/>
      <c r="SAJ1" s="129"/>
      <c r="SAK1" s="129"/>
      <c r="SAL1" s="129"/>
      <c r="SAM1" s="129"/>
      <c r="SAN1" s="129"/>
      <c r="SAO1" s="129"/>
      <c r="SAP1" s="129"/>
      <c r="SAQ1" s="129"/>
      <c r="SAR1" s="129"/>
      <c r="SAS1" s="129"/>
      <c r="SAT1" s="129"/>
      <c r="SAU1" s="129"/>
      <c r="SAV1" s="129"/>
      <c r="SAW1" s="129"/>
      <c r="SAX1" s="129"/>
      <c r="SAY1" s="129"/>
      <c r="SAZ1" s="129"/>
      <c r="SBA1" s="129"/>
      <c r="SBB1" s="129"/>
      <c r="SBC1" s="129"/>
      <c r="SBD1" s="129"/>
      <c r="SBE1" s="129"/>
      <c r="SBF1" s="129"/>
      <c r="SBG1" s="129"/>
      <c r="SBH1" s="129"/>
      <c r="SBI1" s="129"/>
      <c r="SBJ1" s="129"/>
      <c r="SBK1" s="129"/>
      <c r="SBL1" s="129"/>
      <c r="SBM1" s="129"/>
      <c r="SBN1" s="129"/>
      <c r="SBO1" s="129"/>
      <c r="SBP1" s="129"/>
      <c r="SBQ1" s="129"/>
      <c r="SBR1" s="129"/>
      <c r="SBS1" s="129"/>
      <c r="SBT1" s="129"/>
      <c r="SBU1" s="129"/>
      <c r="SBV1" s="129"/>
      <c r="SBW1" s="129"/>
      <c r="SBX1" s="129"/>
      <c r="SBY1" s="129"/>
      <c r="SBZ1" s="129"/>
      <c r="SCA1" s="129"/>
      <c r="SCB1" s="129"/>
      <c r="SCC1" s="129"/>
      <c r="SCD1" s="129"/>
      <c r="SCE1" s="129"/>
      <c r="SCF1" s="129"/>
      <c r="SCG1" s="129"/>
      <c r="SCH1" s="129"/>
      <c r="SCI1" s="129"/>
      <c r="SCJ1" s="129"/>
      <c r="SCK1" s="129"/>
      <c r="SCL1" s="129"/>
      <c r="SCM1" s="129"/>
      <c r="SCN1" s="129"/>
      <c r="SCO1" s="129"/>
      <c r="SCP1" s="129"/>
      <c r="SCQ1" s="129"/>
      <c r="SCR1" s="129"/>
      <c r="SCS1" s="129"/>
      <c r="SCT1" s="129"/>
      <c r="SCU1" s="129"/>
      <c r="SCV1" s="129"/>
      <c r="SCW1" s="129"/>
      <c r="SCX1" s="129"/>
      <c r="SCY1" s="129"/>
      <c r="SCZ1" s="129"/>
      <c r="SDA1" s="129"/>
      <c r="SDB1" s="129"/>
      <c r="SDC1" s="129"/>
      <c r="SDD1" s="129"/>
      <c r="SDE1" s="129"/>
      <c r="SDF1" s="129"/>
      <c r="SDG1" s="129"/>
      <c r="SDH1" s="129"/>
      <c r="SDI1" s="129"/>
      <c r="SDJ1" s="129"/>
      <c r="SDK1" s="129"/>
      <c r="SDL1" s="129"/>
      <c r="SDM1" s="129"/>
      <c r="SDN1" s="129"/>
      <c r="SDO1" s="129"/>
      <c r="SDP1" s="129"/>
      <c r="SDQ1" s="129"/>
      <c r="SDR1" s="129"/>
      <c r="SDS1" s="129"/>
      <c r="SDT1" s="129"/>
      <c r="SDU1" s="129"/>
      <c r="SDV1" s="129"/>
      <c r="SDW1" s="129"/>
      <c r="SDX1" s="129"/>
      <c r="SDY1" s="129"/>
      <c r="SDZ1" s="129"/>
      <c r="SEA1" s="129"/>
      <c r="SEB1" s="129"/>
      <c r="SEC1" s="129"/>
      <c r="SED1" s="129"/>
      <c r="SEE1" s="129"/>
      <c r="SEF1" s="129"/>
      <c r="SEG1" s="129"/>
      <c r="SEH1" s="129"/>
      <c r="SEI1" s="129"/>
      <c r="SEJ1" s="129"/>
      <c r="SEK1" s="129"/>
      <c r="SEL1" s="129"/>
      <c r="SEM1" s="129"/>
      <c r="SEN1" s="129"/>
      <c r="SEO1" s="129"/>
      <c r="SEP1" s="129"/>
      <c r="SEQ1" s="129"/>
      <c r="SER1" s="129"/>
      <c r="SES1" s="129"/>
      <c r="SET1" s="129"/>
      <c r="SEU1" s="129"/>
      <c r="SEV1" s="129"/>
      <c r="SEW1" s="129"/>
      <c r="SEX1" s="129"/>
      <c r="SEY1" s="129"/>
      <c r="SEZ1" s="129"/>
      <c r="SFA1" s="129"/>
      <c r="SFB1" s="129"/>
      <c r="SFC1" s="129"/>
      <c r="SFD1" s="129"/>
      <c r="SFE1" s="129"/>
      <c r="SFF1" s="129"/>
      <c r="SFG1" s="129"/>
      <c r="SFH1" s="129"/>
      <c r="SFI1" s="129"/>
      <c r="SFJ1" s="129"/>
      <c r="SFK1" s="129"/>
      <c r="SFL1" s="129"/>
      <c r="SFM1" s="129"/>
      <c r="SFN1" s="129"/>
      <c r="SFO1" s="129"/>
      <c r="SFP1" s="129"/>
      <c r="SFQ1" s="129"/>
      <c r="SFR1" s="129"/>
      <c r="SFS1" s="129"/>
      <c r="SFT1" s="129"/>
      <c r="SFU1" s="129"/>
      <c r="SFV1" s="129"/>
      <c r="SFW1" s="129"/>
      <c r="SFX1" s="129"/>
      <c r="SFY1" s="129"/>
      <c r="SFZ1" s="129"/>
      <c r="SGA1" s="129"/>
      <c r="SGB1" s="129"/>
      <c r="SGC1" s="129"/>
      <c r="SGD1" s="129"/>
      <c r="SGE1" s="129"/>
      <c r="SGF1" s="129"/>
      <c r="SGG1" s="129"/>
      <c r="SGH1" s="129"/>
      <c r="SGI1" s="129"/>
      <c r="SGJ1" s="129"/>
      <c r="SGK1" s="129"/>
      <c r="SGL1" s="129"/>
      <c r="SGM1" s="129"/>
      <c r="SGN1" s="129"/>
      <c r="SGO1" s="129"/>
      <c r="SGP1" s="129"/>
      <c r="SGQ1" s="129"/>
      <c r="SGR1" s="129"/>
      <c r="SGS1" s="129"/>
      <c r="SGT1" s="129"/>
      <c r="SGU1" s="129"/>
      <c r="SGV1" s="129"/>
      <c r="SGW1" s="129"/>
      <c r="SGX1" s="129"/>
      <c r="SGY1" s="129"/>
      <c r="SGZ1" s="129"/>
      <c r="SHA1" s="129"/>
      <c r="SHB1" s="129"/>
      <c r="SHC1" s="129"/>
      <c r="SHD1" s="129"/>
      <c r="SHE1" s="129"/>
      <c r="SHF1" s="129"/>
      <c r="SHG1" s="129"/>
      <c r="SHH1" s="129"/>
      <c r="SHI1" s="129"/>
      <c r="SHJ1" s="129"/>
      <c r="SHK1" s="129"/>
      <c r="SHL1" s="129"/>
      <c r="SHM1" s="129"/>
      <c r="SHN1" s="129"/>
      <c r="SHO1" s="129"/>
      <c r="SHP1" s="129"/>
      <c r="SHQ1" s="129"/>
      <c r="SHR1" s="129"/>
      <c r="SHS1" s="129"/>
      <c r="SHT1" s="129"/>
      <c r="SHU1" s="129"/>
      <c r="SHV1" s="129"/>
      <c r="SHW1" s="129"/>
      <c r="SHX1" s="129"/>
      <c r="SHY1" s="129"/>
      <c r="SHZ1" s="129"/>
      <c r="SIA1" s="129"/>
      <c r="SIB1" s="129"/>
      <c r="SIC1" s="129"/>
      <c r="SID1" s="129"/>
      <c r="SIE1" s="129"/>
      <c r="SIF1" s="129"/>
      <c r="SIG1" s="129"/>
      <c r="SIH1" s="129"/>
      <c r="SII1" s="129"/>
      <c r="SIJ1" s="129"/>
      <c r="SIK1" s="129"/>
      <c r="SIL1" s="129"/>
      <c r="SIM1" s="129"/>
      <c r="SIN1" s="129"/>
      <c r="SIO1" s="129"/>
      <c r="SIP1" s="129"/>
      <c r="SIQ1" s="129"/>
      <c r="SIR1" s="129"/>
      <c r="SIS1" s="129"/>
      <c r="SIT1" s="129"/>
      <c r="SIU1" s="129"/>
      <c r="SIV1" s="129"/>
      <c r="SIW1" s="129"/>
      <c r="SIX1" s="129"/>
      <c r="SIY1" s="129"/>
      <c r="SIZ1" s="129"/>
      <c r="SJA1" s="129"/>
      <c r="SJB1" s="129"/>
      <c r="SJC1" s="129"/>
      <c r="SJD1" s="129"/>
      <c r="SJE1" s="129"/>
      <c r="SJF1" s="129"/>
      <c r="SJG1" s="129"/>
      <c r="SJH1" s="129"/>
      <c r="SJI1" s="129"/>
      <c r="SJJ1" s="129"/>
      <c r="SJK1" s="129"/>
      <c r="SJL1" s="129"/>
      <c r="SJM1" s="129"/>
      <c r="SJN1" s="129"/>
      <c r="SJO1" s="129"/>
      <c r="SJP1" s="129"/>
      <c r="SJQ1" s="129"/>
      <c r="SJR1" s="129"/>
      <c r="SJS1" s="129"/>
      <c r="SJT1" s="129"/>
      <c r="SJU1" s="129"/>
      <c r="SJV1" s="129"/>
      <c r="SJW1" s="129"/>
      <c r="SJX1" s="129"/>
      <c r="SJY1" s="129"/>
      <c r="SJZ1" s="129"/>
      <c r="SKA1" s="129"/>
      <c r="SKB1" s="129"/>
      <c r="SKC1" s="129"/>
      <c r="SKD1" s="129"/>
      <c r="SKE1" s="129"/>
      <c r="SKF1" s="129"/>
      <c r="SKG1" s="129"/>
      <c r="SKH1" s="129"/>
      <c r="SKI1" s="129"/>
      <c r="SKJ1" s="129"/>
      <c r="SKK1" s="129"/>
      <c r="SKL1" s="129"/>
      <c r="SKM1" s="129"/>
      <c r="SKN1" s="129"/>
      <c r="SKO1" s="129"/>
      <c r="SKP1" s="129"/>
      <c r="SKQ1" s="129"/>
      <c r="SKR1" s="129"/>
      <c r="SKS1" s="129"/>
      <c r="SKT1" s="129"/>
      <c r="SKU1" s="129"/>
      <c r="SKV1" s="129"/>
      <c r="SKW1" s="129"/>
      <c r="SKX1" s="129"/>
      <c r="SKY1" s="129"/>
      <c r="SKZ1" s="129"/>
      <c r="SLA1" s="129"/>
      <c r="SLB1" s="129"/>
      <c r="SLC1" s="129"/>
      <c r="SLD1" s="129"/>
      <c r="SLE1" s="129"/>
      <c r="SLF1" s="129"/>
      <c r="SLG1" s="129"/>
      <c r="SLH1" s="129"/>
      <c r="SLI1" s="129"/>
      <c r="SLJ1" s="129"/>
      <c r="SLK1" s="129"/>
      <c r="SLL1" s="129"/>
      <c r="SLM1" s="129"/>
      <c r="SLN1" s="129"/>
      <c r="SLO1" s="129"/>
      <c r="SLP1" s="129"/>
      <c r="SLQ1" s="129"/>
      <c r="SLR1" s="129"/>
      <c r="SLS1" s="129"/>
      <c r="SLT1" s="129"/>
      <c r="SLU1" s="129"/>
      <c r="SLV1" s="129"/>
      <c r="SLW1" s="129"/>
      <c r="SLX1" s="129"/>
      <c r="SLY1" s="129"/>
      <c r="SLZ1" s="129"/>
      <c r="SMA1" s="129"/>
      <c r="SMB1" s="129"/>
      <c r="SMC1" s="129"/>
      <c r="SMD1" s="129"/>
      <c r="SME1" s="129"/>
      <c r="SMF1" s="129"/>
      <c r="SMG1" s="129"/>
      <c r="SMH1" s="129"/>
      <c r="SMI1" s="129"/>
      <c r="SMJ1" s="129"/>
      <c r="SMK1" s="129"/>
      <c r="SML1" s="129"/>
      <c r="SMM1" s="129"/>
      <c r="SMN1" s="129"/>
      <c r="SMO1" s="129"/>
      <c r="SMP1" s="129"/>
      <c r="SMQ1" s="129"/>
      <c r="SMR1" s="129"/>
      <c r="SMS1" s="129"/>
      <c r="SMT1" s="129"/>
      <c r="SMU1" s="129"/>
      <c r="SMV1" s="129"/>
      <c r="SMW1" s="129"/>
      <c r="SMX1" s="129"/>
      <c r="SMY1" s="129"/>
      <c r="SMZ1" s="129"/>
      <c r="SNA1" s="129"/>
      <c r="SNB1" s="129"/>
      <c r="SNC1" s="129"/>
      <c r="SND1" s="129"/>
      <c r="SNE1" s="129"/>
      <c r="SNF1" s="129"/>
      <c r="SNG1" s="129"/>
      <c r="SNH1" s="129"/>
      <c r="SNI1" s="129"/>
      <c r="SNJ1" s="129"/>
      <c r="SNK1" s="129"/>
      <c r="SNL1" s="129"/>
      <c r="SNM1" s="129"/>
      <c r="SNN1" s="129"/>
      <c r="SNO1" s="129"/>
      <c r="SNP1" s="129"/>
      <c r="SNQ1" s="129"/>
      <c r="SNR1" s="129"/>
      <c r="SNS1" s="129"/>
      <c r="SNT1" s="129"/>
      <c r="SNU1" s="129"/>
      <c r="SNV1" s="129"/>
      <c r="SNW1" s="129"/>
      <c r="SNX1" s="129"/>
      <c r="SNY1" s="129"/>
      <c r="SNZ1" s="129"/>
      <c r="SOA1" s="129"/>
      <c r="SOB1" s="129"/>
      <c r="SOC1" s="129"/>
      <c r="SOD1" s="129"/>
      <c r="SOE1" s="129"/>
      <c r="SOF1" s="129"/>
      <c r="SOG1" s="129"/>
      <c r="SOH1" s="129"/>
      <c r="SOI1" s="129"/>
      <c r="SOJ1" s="129"/>
      <c r="SOK1" s="129"/>
      <c r="SOL1" s="129"/>
      <c r="SOM1" s="129"/>
      <c r="SON1" s="129"/>
      <c r="SOO1" s="129"/>
      <c r="SOP1" s="129"/>
      <c r="SOQ1" s="129"/>
      <c r="SOR1" s="129"/>
      <c r="SOS1" s="129"/>
      <c r="SOT1" s="129"/>
      <c r="SOU1" s="129"/>
      <c r="SOV1" s="129"/>
      <c r="SOW1" s="129"/>
      <c r="SOX1" s="129"/>
      <c r="SOY1" s="129"/>
      <c r="SOZ1" s="129"/>
      <c r="SPA1" s="129"/>
      <c r="SPB1" s="129"/>
      <c r="SPC1" s="129"/>
      <c r="SPD1" s="129"/>
      <c r="SPE1" s="129"/>
      <c r="SPF1" s="129"/>
      <c r="SPG1" s="129"/>
      <c r="SPH1" s="129"/>
      <c r="SPI1" s="129"/>
      <c r="SPJ1" s="129"/>
      <c r="SPK1" s="129"/>
      <c r="SPL1" s="129"/>
      <c r="SPM1" s="129"/>
      <c r="SPN1" s="129"/>
      <c r="SPO1" s="129"/>
      <c r="SPP1" s="129"/>
      <c r="SPQ1" s="129"/>
      <c r="SPR1" s="129"/>
      <c r="SPS1" s="129"/>
      <c r="SPT1" s="129"/>
      <c r="SPU1" s="129"/>
      <c r="SPV1" s="129"/>
      <c r="SPW1" s="129"/>
      <c r="SPX1" s="129"/>
      <c r="SPY1" s="129"/>
      <c r="SPZ1" s="129"/>
      <c r="SQA1" s="129"/>
      <c r="SQB1" s="129"/>
      <c r="SQC1" s="129"/>
      <c r="SQD1" s="129"/>
      <c r="SQE1" s="129"/>
      <c r="SQF1" s="129"/>
      <c r="SQG1" s="129"/>
      <c r="SQH1" s="129"/>
      <c r="SQI1" s="129"/>
      <c r="SQJ1" s="129"/>
      <c r="SQK1" s="129"/>
      <c r="SQL1" s="129"/>
      <c r="SQM1" s="129"/>
      <c r="SQN1" s="129"/>
      <c r="SQO1" s="129"/>
      <c r="SQP1" s="129"/>
      <c r="SQQ1" s="129"/>
      <c r="SQR1" s="129"/>
      <c r="SQS1" s="129"/>
      <c r="SQT1" s="129"/>
      <c r="SQU1" s="129"/>
      <c r="SQV1" s="129"/>
      <c r="SQW1" s="129"/>
      <c r="SQX1" s="129"/>
      <c r="SQY1" s="129"/>
      <c r="SQZ1" s="129"/>
      <c r="SRA1" s="129"/>
      <c r="SRB1" s="129"/>
      <c r="SRC1" s="129"/>
      <c r="SRD1" s="129"/>
      <c r="SRE1" s="129"/>
      <c r="SRF1" s="129"/>
      <c r="SRG1" s="129"/>
      <c r="SRH1" s="129"/>
      <c r="SRI1" s="129"/>
      <c r="SRJ1" s="129"/>
      <c r="SRK1" s="129"/>
      <c r="SRL1" s="129"/>
      <c r="SRM1" s="129"/>
      <c r="SRN1" s="129"/>
      <c r="SRO1" s="129"/>
      <c r="SRP1" s="129"/>
      <c r="SRQ1" s="129"/>
      <c r="SRR1" s="129"/>
      <c r="SRS1" s="129"/>
      <c r="SRT1" s="129"/>
      <c r="SRU1" s="129"/>
      <c r="SRV1" s="129"/>
      <c r="SRW1" s="129"/>
      <c r="SRX1" s="129"/>
      <c r="SRY1" s="129"/>
      <c r="SRZ1" s="129"/>
      <c r="SSA1" s="129"/>
      <c r="SSB1" s="129"/>
      <c r="SSC1" s="129"/>
      <c r="SSD1" s="129"/>
      <c r="SSE1" s="129"/>
      <c r="SSF1" s="129"/>
      <c r="SSG1" s="129"/>
      <c r="SSH1" s="129"/>
      <c r="SSI1" s="129"/>
      <c r="SSJ1" s="129"/>
      <c r="SSK1" s="129"/>
      <c r="SSL1" s="129"/>
      <c r="SSM1" s="129"/>
      <c r="SSN1" s="129"/>
      <c r="SSO1" s="129"/>
      <c r="SSP1" s="129"/>
      <c r="SSQ1" s="129"/>
      <c r="SSR1" s="129"/>
      <c r="SSS1" s="129"/>
      <c r="SST1" s="129"/>
      <c r="SSU1" s="129"/>
      <c r="SSV1" s="129"/>
      <c r="SSW1" s="129"/>
      <c r="SSX1" s="129"/>
      <c r="SSY1" s="129"/>
      <c r="SSZ1" s="129"/>
      <c r="STA1" s="129"/>
      <c r="STB1" s="129"/>
      <c r="STC1" s="129"/>
      <c r="STD1" s="129"/>
      <c r="STE1" s="129"/>
      <c r="STF1" s="129"/>
      <c r="STG1" s="129"/>
      <c r="STH1" s="129"/>
      <c r="STI1" s="129"/>
      <c r="STJ1" s="129"/>
      <c r="STK1" s="129"/>
      <c r="STL1" s="129"/>
      <c r="STM1" s="129"/>
      <c r="STN1" s="129"/>
      <c r="STO1" s="129"/>
      <c r="STP1" s="129"/>
      <c r="STQ1" s="129"/>
      <c r="STR1" s="129"/>
      <c r="STS1" s="129"/>
      <c r="STT1" s="129"/>
      <c r="STU1" s="129"/>
      <c r="STV1" s="129"/>
      <c r="STW1" s="129"/>
      <c r="STX1" s="129"/>
      <c r="STY1" s="129"/>
      <c r="STZ1" s="129"/>
      <c r="SUA1" s="129"/>
      <c r="SUB1" s="129"/>
      <c r="SUC1" s="129"/>
      <c r="SUD1" s="129"/>
      <c r="SUE1" s="129"/>
      <c r="SUF1" s="129"/>
      <c r="SUG1" s="129"/>
      <c r="SUH1" s="129"/>
      <c r="SUI1" s="129"/>
      <c r="SUJ1" s="129"/>
      <c r="SUK1" s="129"/>
      <c r="SUL1" s="129"/>
      <c r="SUM1" s="129"/>
      <c r="SUN1" s="129"/>
      <c r="SUO1" s="129"/>
      <c r="SUP1" s="129"/>
      <c r="SUQ1" s="129"/>
      <c r="SUR1" s="129"/>
      <c r="SUS1" s="129"/>
      <c r="SUT1" s="129"/>
      <c r="SUU1" s="129"/>
      <c r="SUV1" s="129"/>
      <c r="SUW1" s="129"/>
      <c r="SUX1" s="129"/>
      <c r="SUY1" s="129"/>
      <c r="SUZ1" s="129"/>
      <c r="SVA1" s="129"/>
      <c r="SVB1" s="129"/>
      <c r="SVC1" s="129"/>
      <c r="SVD1" s="129"/>
      <c r="SVE1" s="129"/>
      <c r="SVF1" s="129"/>
      <c r="SVG1" s="129"/>
      <c r="SVH1" s="129"/>
      <c r="SVI1" s="129"/>
      <c r="SVJ1" s="129"/>
      <c r="SVK1" s="129"/>
      <c r="SVL1" s="129"/>
      <c r="SVM1" s="129"/>
      <c r="SVN1" s="129"/>
      <c r="SVO1" s="129"/>
      <c r="SVP1" s="129"/>
      <c r="SVQ1" s="129"/>
      <c r="SVR1" s="129"/>
      <c r="SVS1" s="129"/>
      <c r="SVT1" s="129"/>
      <c r="SVU1" s="129"/>
      <c r="SVV1" s="129"/>
      <c r="SVW1" s="129"/>
      <c r="SVX1" s="129"/>
      <c r="SVY1" s="129"/>
      <c r="SVZ1" s="129"/>
      <c r="SWA1" s="129"/>
      <c r="SWB1" s="129"/>
      <c r="SWC1" s="129"/>
      <c r="SWD1" s="129"/>
      <c r="SWE1" s="129"/>
      <c r="SWF1" s="129"/>
      <c r="SWG1" s="129"/>
      <c r="SWH1" s="129"/>
      <c r="SWI1" s="129"/>
      <c r="SWJ1" s="129"/>
      <c r="SWK1" s="129"/>
      <c r="SWL1" s="129"/>
      <c r="SWM1" s="129"/>
      <c r="SWN1" s="129"/>
      <c r="SWO1" s="129"/>
      <c r="SWP1" s="129"/>
      <c r="SWQ1" s="129"/>
      <c r="SWR1" s="129"/>
      <c r="SWS1" s="129"/>
      <c r="SWT1" s="129"/>
      <c r="SWU1" s="129"/>
      <c r="SWV1" s="129"/>
      <c r="SWW1" s="129"/>
      <c r="SWX1" s="129"/>
      <c r="SWY1" s="129"/>
      <c r="SWZ1" s="129"/>
      <c r="SXA1" s="129"/>
      <c r="SXB1" s="129"/>
      <c r="SXC1" s="129"/>
      <c r="SXD1" s="129"/>
      <c r="SXE1" s="129"/>
      <c r="SXF1" s="129"/>
      <c r="SXG1" s="129"/>
      <c r="SXH1" s="129"/>
      <c r="SXI1" s="129"/>
      <c r="SXJ1" s="129"/>
      <c r="SXK1" s="129"/>
      <c r="SXL1" s="129"/>
      <c r="SXM1" s="129"/>
      <c r="SXN1" s="129"/>
      <c r="SXO1" s="129"/>
      <c r="SXP1" s="129"/>
      <c r="SXQ1" s="129"/>
      <c r="SXR1" s="129"/>
      <c r="SXS1" s="129"/>
      <c r="SXT1" s="129"/>
      <c r="SXU1" s="129"/>
      <c r="SXV1" s="129"/>
      <c r="SXW1" s="129"/>
      <c r="SXX1" s="129"/>
      <c r="SXY1" s="129"/>
      <c r="SXZ1" s="129"/>
      <c r="SYA1" s="129"/>
      <c r="SYB1" s="129"/>
      <c r="SYC1" s="129"/>
      <c r="SYD1" s="129"/>
      <c r="SYE1" s="129"/>
      <c r="SYF1" s="129"/>
      <c r="SYG1" s="129"/>
      <c r="SYH1" s="129"/>
      <c r="SYI1" s="129"/>
      <c r="SYJ1" s="129"/>
      <c r="SYK1" s="129"/>
      <c r="SYL1" s="129"/>
      <c r="SYM1" s="129"/>
      <c r="SYN1" s="129"/>
      <c r="SYO1" s="129"/>
      <c r="SYP1" s="129"/>
      <c r="SYQ1" s="129"/>
      <c r="SYR1" s="129"/>
      <c r="SYS1" s="129"/>
      <c r="SYT1" s="129"/>
      <c r="SYU1" s="129"/>
      <c r="SYV1" s="129"/>
      <c r="SYW1" s="129"/>
      <c r="SYX1" s="129"/>
      <c r="SYY1" s="129"/>
      <c r="SYZ1" s="129"/>
      <c r="SZA1" s="129"/>
      <c r="SZB1" s="129"/>
      <c r="SZC1" s="129"/>
      <c r="SZD1" s="129"/>
      <c r="SZE1" s="129"/>
      <c r="SZF1" s="129"/>
      <c r="SZG1" s="129"/>
      <c r="SZH1" s="129"/>
      <c r="SZI1" s="129"/>
      <c r="SZJ1" s="129"/>
      <c r="SZK1" s="129"/>
      <c r="SZL1" s="129"/>
      <c r="SZM1" s="129"/>
      <c r="SZN1" s="129"/>
      <c r="SZO1" s="129"/>
      <c r="SZP1" s="129"/>
      <c r="SZQ1" s="129"/>
      <c r="SZR1" s="129"/>
      <c r="SZS1" s="129"/>
      <c r="SZT1" s="129"/>
      <c r="SZU1" s="129"/>
      <c r="SZV1" s="129"/>
      <c r="SZW1" s="129"/>
      <c r="SZX1" s="129"/>
      <c r="SZY1" s="129"/>
      <c r="SZZ1" s="129"/>
      <c r="TAA1" s="129"/>
      <c r="TAB1" s="129"/>
      <c r="TAC1" s="129"/>
      <c r="TAD1" s="129"/>
      <c r="TAE1" s="129"/>
      <c r="TAF1" s="129"/>
      <c r="TAG1" s="129"/>
      <c r="TAH1" s="129"/>
      <c r="TAI1" s="129"/>
      <c r="TAJ1" s="129"/>
      <c r="TAK1" s="129"/>
      <c r="TAL1" s="129"/>
      <c r="TAM1" s="129"/>
      <c r="TAN1" s="129"/>
      <c r="TAO1" s="129"/>
      <c r="TAP1" s="129"/>
      <c r="TAQ1" s="129"/>
      <c r="TAR1" s="129"/>
      <c r="TAS1" s="129"/>
      <c r="TAT1" s="129"/>
      <c r="TAU1" s="129"/>
      <c r="TAV1" s="129"/>
      <c r="TAW1" s="129"/>
      <c r="TAX1" s="129"/>
      <c r="TAY1" s="129"/>
      <c r="TAZ1" s="129"/>
      <c r="TBA1" s="129"/>
      <c r="TBB1" s="129"/>
      <c r="TBC1" s="129"/>
      <c r="TBD1" s="129"/>
      <c r="TBE1" s="129"/>
      <c r="TBF1" s="129"/>
      <c r="TBG1" s="129"/>
      <c r="TBH1" s="129"/>
      <c r="TBI1" s="129"/>
      <c r="TBJ1" s="129"/>
      <c r="TBK1" s="129"/>
      <c r="TBL1" s="129"/>
      <c r="TBM1" s="129"/>
      <c r="TBN1" s="129"/>
      <c r="TBO1" s="129"/>
      <c r="TBP1" s="129"/>
      <c r="TBQ1" s="129"/>
      <c r="TBR1" s="129"/>
      <c r="TBS1" s="129"/>
      <c r="TBT1" s="129"/>
      <c r="TBU1" s="129"/>
      <c r="TBV1" s="129"/>
      <c r="TBW1" s="129"/>
      <c r="TBX1" s="129"/>
      <c r="TBY1" s="129"/>
      <c r="TBZ1" s="129"/>
      <c r="TCA1" s="129"/>
      <c r="TCB1" s="129"/>
      <c r="TCC1" s="129"/>
      <c r="TCD1" s="129"/>
      <c r="TCE1" s="129"/>
      <c r="TCF1" s="129"/>
      <c r="TCG1" s="129"/>
      <c r="TCH1" s="129"/>
      <c r="TCI1" s="129"/>
      <c r="TCJ1" s="129"/>
      <c r="TCK1" s="129"/>
      <c r="TCL1" s="129"/>
      <c r="TCM1" s="129"/>
      <c r="TCN1" s="129"/>
      <c r="TCO1" s="129"/>
      <c r="TCP1" s="129"/>
      <c r="TCQ1" s="129"/>
      <c r="TCR1" s="129"/>
      <c r="TCS1" s="129"/>
      <c r="TCT1" s="129"/>
      <c r="TCU1" s="129"/>
      <c r="TCV1" s="129"/>
      <c r="TCW1" s="129"/>
      <c r="TCX1" s="129"/>
      <c r="TCY1" s="129"/>
      <c r="TCZ1" s="129"/>
      <c r="TDA1" s="129"/>
      <c r="TDB1" s="129"/>
      <c r="TDC1" s="129"/>
      <c r="TDD1" s="129"/>
      <c r="TDE1" s="129"/>
      <c r="TDF1" s="129"/>
      <c r="TDG1" s="129"/>
      <c r="TDH1" s="129"/>
      <c r="TDI1" s="129"/>
      <c r="TDJ1" s="129"/>
      <c r="TDK1" s="129"/>
      <c r="TDL1" s="129"/>
      <c r="TDM1" s="129"/>
      <c r="TDN1" s="129"/>
      <c r="TDO1" s="129"/>
      <c r="TDP1" s="129"/>
      <c r="TDQ1" s="129"/>
      <c r="TDR1" s="129"/>
      <c r="TDS1" s="129"/>
      <c r="TDT1" s="129"/>
      <c r="TDU1" s="129"/>
      <c r="TDV1" s="129"/>
      <c r="TDW1" s="129"/>
      <c r="TDX1" s="129"/>
      <c r="TDY1" s="129"/>
      <c r="TDZ1" s="129"/>
      <c r="TEA1" s="129"/>
      <c r="TEB1" s="129"/>
      <c r="TEC1" s="129"/>
      <c r="TED1" s="129"/>
      <c r="TEE1" s="129"/>
      <c r="TEF1" s="129"/>
      <c r="TEG1" s="129"/>
      <c r="TEH1" s="129"/>
      <c r="TEI1" s="129"/>
      <c r="TEJ1" s="129"/>
      <c r="TEK1" s="129"/>
      <c r="TEL1" s="129"/>
      <c r="TEM1" s="129"/>
      <c r="TEN1" s="129"/>
      <c r="TEO1" s="129"/>
      <c r="TEP1" s="129"/>
      <c r="TEQ1" s="129"/>
      <c r="TER1" s="129"/>
      <c r="TES1" s="129"/>
      <c r="TET1" s="129"/>
      <c r="TEU1" s="129"/>
      <c r="TEV1" s="129"/>
      <c r="TEW1" s="129"/>
      <c r="TEX1" s="129"/>
      <c r="TEY1" s="129"/>
      <c r="TEZ1" s="129"/>
      <c r="TFA1" s="129"/>
      <c r="TFB1" s="129"/>
      <c r="TFC1" s="129"/>
      <c r="TFD1" s="129"/>
      <c r="TFE1" s="129"/>
      <c r="TFF1" s="129"/>
      <c r="TFG1" s="129"/>
      <c r="TFH1" s="129"/>
      <c r="TFI1" s="129"/>
      <c r="TFJ1" s="129"/>
      <c r="TFK1" s="129"/>
      <c r="TFL1" s="129"/>
      <c r="TFM1" s="129"/>
      <c r="TFN1" s="129"/>
      <c r="TFO1" s="129"/>
      <c r="TFP1" s="129"/>
      <c r="TFQ1" s="129"/>
      <c r="TFR1" s="129"/>
      <c r="TFS1" s="129"/>
      <c r="TFT1" s="129"/>
      <c r="TFU1" s="129"/>
      <c r="TFV1" s="129"/>
      <c r="TFW1" s="129"/>
      <c r="TFX1" s="129"/>
      <c r="TFY1" s="129"/>
      <c r="TFZ1" s="129"/>
      <c r="TGA1" s="129"/>
      <c r="TGB1" s="129"/>
      <c r="TGC1" s="129"/>
      <c r="TGD1" s="129"/>
      <c r="TGE1" s="129"/>
      <c r="TGF1" s="129"/>
      <c r="TGG1" s="129"/>
      <c r="TGH1" s="129"/>
      <c r="TGI1" s="129"/>
      <c r="TGJ1" s="129"/>
      <c r="TGK1" s="129"/>
      <c r="TGL1" s="129"/>
      <c r="TGM1" s="129"/>
      <c r="TGN1" s="129"/>
      <c r="TGO1" s="129"/>
      <c r="TGP1" s="129"/>
      <c r="TGQ1" s="129"/>
      <c r="TGR1" s="129"/>
      <c r="TGS1" s="129"/>
      <c r="TGT1" s="129"/>
      <c r="TGU1" s="129"/>
      <c r="TGV1" s="129"/>
      <c r="TGW1" s="129"/>
      <c r="TGX1" s="129"/>
      <c r="TGY1" s="129"/>
      <c r="TGZ1" s="129"/>
      <c r="THA1" s="129"/>
      <c r="THB1" s="129"/>
      <c r="THC1" s="129"/>
      <c r="THD1" s="129"/>
      <c r="THE1" s="129"/>
      <c r="THF1" s="129"/>
      <c r="THG1" s="129"/>
      <c r="THH1" s="129"/>
      <c r="THI1" s="129"/>
      <c r="THJ1" s="129"/>
      <c r="THK1" s="129"/>
      <c r="THL1" s="129"/>
      <c r="THM1" s="129"/>
      <c r="THN1" s="129"/>
      <c r="THO1" s="129"/>
      <c r="THP1" s="129"/>
      <c r="THQ1" s="129"/>
      <c r="THR1" s="129"/>
      <c r="THS1" s="129"/>
      <c r="THT1" s="129"/>
      <c r="THU1" s="129"/>
      <c r="THV1" s="129"/>
      <c r="THW1" s="129"/>
      <c r="THX1" s="129"/>
      <c r="THY1" s="129"/>
      <c r="THZ1" s="129"/>
      <c r="TIA1" s="129"/>
      <c r="TIB1" s="129"/>
      <c r="TIC1" s="129"/>
      <c r="TID1" s="129"/>
      <c r="TIE1" s="129"/>
      <c r="TIF1" s="129"/>
      <c r="TIG1" s="129"/>
      <c r="TIH1" s="129"/>
      <c r="TII1" s="129"/>
      <c r="TIJ1" s="129"/>
      <c r="TIK1" s="129"/>
      <c r="TIL1" s="129"/>
      <c r="TIM1" s="129"/>
      <c r="TIN1" s="129"/>
      <c r="TIO1" s="129"/>
      <c r="TIP1" s="129"/>
      <c r="TIQ1" s="129"/>
      <c r="TIR1" s="129"/>
      <c r="TIS1" s="129"/>
      <c r="TIT1" s="129"/>
      <c r="TIU1" s="129"/>
      <c r="TIV1" s="129"/>
      <c r="TIW1" s="129"/>
      <c r="TIX1" s="129"/>
      <c r="TIY1" s="129"/>
      <c r="TIZ1" s="129"/>
      <c r="TJA1" s="129"/>
      <c r="TJB1" s="129"/>
      <c r="TJC1" s="129"/>
      <c r="TJD1" s="129"/>
      <c r="TJE1" s="129"/>
      <c r="TJF1" s="129"/>
      <c r="TJG1" s="129"/>
      <c r="TJH1" s="129"/>
      <c r="TJI1" s="129"/>
      <c r="TJJ1" s="129"/>
      <c r="TJK1" s="129"/>
      <c r="TJL1" s="129"/>
      <c r="TJM1" s="129"/>
      <c r="TJN1" s="129"/>
      <c r="TJO1" s="129"/>
      <c r="TJP1" s="129"/>
      <c r="TJQ1" s="129"/>
      <c r="TJR1" s="129"/>
      <c r="TJS1" s="129"/>
      <c r="TJT1" s="129"/>
      <c r="TJU1" s="129"/>
      <c r="TJV1" s="129"/>
      <c r="TJW1" s="129"/>
      <c r="TJX1" s="129"/>
      <c r="TJY1" s="129"/>
      <c r="TJZ1" s="129"/>
      <c r="TKA1" s="129"/>
      <c r="TKB1" s="129"/>
      <c r="TKC1" s="129"/>
      <c r="TKD1" s="129"/>
      <c r="TKE1" s="129"/>
      <c r="TKF1" s="129"/>
      <c r="TKG1" s="129"/>
      <c r="TKH1" s="129"/>
      <c r="TKI1" s="129"/>
      <c r="TKJ1" s="129"/>
      <c r="TKK1" s="129"/>
      <c r="TKL1" s="129"/>
      <c r="TKM1" s="129"/>
      <c r="TKN1" s="129"/>
      <c r="TKO1" s="129"/>
      <c r="TKP1" s="129"/>
      <c r="TKQ1" s="129"/>
      <c r="TKR1" s="129"/>
      <c r="TKS1" s="129"/>
      <c r="TKT1" s="129"/>
      <c r="TKU1" s="129"/>
      <c r="TKV1" s="129"/>
      <c r="TKW1" s="129"/>
      <c r="TKX1" s="129"/>
      <c r="TKY1" s="129"/>
      <c r="TKZ1" s="129"/>
      <c r="TLA1" s="129"/>
      <c r="TLB1" s="129"/>
      <c r="TLC1" s="129"/>
      <c r="TLD1" s="129"/>
      <c r="TLE1" s="129"/>
      <c r="TLF1" s="129"/>
      <c r="TLG1" s="129"/>
      <c r="TLH1" s="129"/>
      <c r="TLI1" s="129"/>
      <c r="TLJ1" s="129"/>
      <c r="TLK1" s="129"/>
      <c r="TLL1" s="129"/>
      <c r="TLM1" s="129"/>
      <c r="TLN1" s="129"/>
      <c r="TLO1" s="129"/>
      <c r="TLP1" s="129"/>
      <c r="TLQ1" s="129"/>
      <c r="TLR1" s="129"/>
      <c r="TLS1" s="129"/>
      <c r="TLT1" s="129"/>
      <c r="TLU1" s="129"/>
      <c r="TLV1" s="129"/>
      <c r="TLW1" s="129"/>
      <c r="TLX1" s="129"/>
      <c r="TLY1" s="129"/>
      <c r="TLZ1" s="129"/>
      <c r="TMA1" s="129"/>
      <c r="TMB1" s="129"/>
      <c r="TMC1" s="129"/>
      <c r="TMD1" s="129"/>
      <c r="TME1" s="129"/>
      <c r="TMF1" s="129"/>
      <c r="TMG1" s="129"/>
      <c r="TMH1" s="129"/>
      <c r="TMI1" s="129"/>
      <c r="TMJ1" s="129"/>
      <c r="TMK1" s="129"/>
      <c r="TML1" s="129"/>
      <c r="TMM1" s="129"/>
      <c r="TMN1" s="129"/>
      <c r="TMO1" s="129"/>
      <c r="TMP1" s="129"/>
      <c r="TMQ1" s="129"/>
      <c r="TMR1" s="129"/>
      <c r="TMS1" s="129"/>
      <c r="TMT1" s="129"/>
      <c r="TMU1" s="129"/>
      <c r="TMV1" s="129"/>
      <c r="TMW1" s="129"/>
      <c r="TMX1" s="129"/>
      <c r="TMY1" s="129"/>
      <c r="TMZ1" s="129"/>
      <c r="TNA1" s="129"/>
      <c r="TNB1" s="129"/>
      <c r="TNC1" s="129"/>
      <c r="TND1" s="129"/>
      <c r="TNE1" s="129"/>
      <c r="TNF1" s="129"/>
      <c r="TNG1" s="129"/>
      <c r="TNH1" s="129"/>
      <c r="TNI1" s="129"/>
      <c r="TNJ1" s="129"/>
      <c r="TNK1" s="129"/>
      <c r="TNL1" s="129"/>
      <c r="TNM1" s="129"/>
      <c r="TNN1" s="129"/>
      <c r="TNO1" s="129"/>
      <c r="TNP1" s="129"/>
      <c r="TNQ1" s="129"/>
      <c r="TNR1" s="129"/>
      <c r="TNS1" s="129"/>
      <c r="TNT1" s="129"/>
      <c r="TNU1" s="129"/>
      <c r="TNV1" s="129"/>
      <c r="TNW1" s="129"/>
      <c r="TNX1" s="129"/>
      <c r="TNY1" s="129"/>
      <c r="TNZ1" s="129"/>
      <c r="TOA1" s="129"/>
      <c r="TOB1" s="129"/>
      <c r="TOC1" s="129"/>
      <c r="TOD1" s="129"/>
      <c r="TOE1" s="129"/>
      <c r="TOF1" s="129"/>
      <c r="TOG1" s="129"/>
      <c r="TOH1" s="129"/>
      <c r="TOI1" s="129"/>
      <c r="TOJ1" s="129"/>
      <c r="TOK1" s="129"/>
      <c r="TOL1" s="129"/>
      <c r="TOM1" s="129"/>
      <c r="TON1" s="129"/>
      <c r="TOO1" s="129"/>
      <c r="TOP1" s="129"/>
      <c r="TOQ1" s="129"/>
      <c r="TOR1" s="129"/>
      <c r="TOS1" s="129"/>
      <c r="TOT1" s="129"/>
      <c r="TOU1" s="129"/>
      <c r="TOV1" s="129"/>
      <c r="TOW1" s="129"/>
      <c r="TOX1" s="129"/>
      <c r="TOY1" s="129"/>
      <c r="TOZ1" s="129"/>
      <c r="TPA1" s="129"/>
      <c r="TPB1" s="129"/>
      <c r="TPC1" s="129"/>
      <c r="TPD1" s="129"/>
      <c r="TPE1" s="129"/>
      <c r="TPF1" s="129"/>
      <c r="TPG1" s="129"/>
      <c r="TPH1" s="129"/>
      <c r="TPI1" s="129"/>
      <c r="TPJ1" s="129"/>
      <c r="TPK1" s="129"/>
      <c r="TPL1" s="129"/>
      <c r="TPM1" s="129"/>
      <c r="TPN1" s="129"/>
      <c r="TPO1" s="129"/>
      <c r="TPP1" s="129"/>
      <c r="TPQ1" s="129"/>
      <c r="TPR1" s="129"/>
      <c r="TPS1" s="129"/>
      <c r="TPT1" s="129"/>
      <c r="TPU1" s="129"/>
      <c r="TPV1" s="129"/>
      <c r="TPW1" s="129"/>
      <c r="TPX1" s="129"/>
      <c r="TPY1" s="129"/>
      <c r="TPZ1" s="129"/>
      <c r="TQA1" s="129"/>
      <c r="TQB1" s="129"/>
      <c r="TQC1" s="129"/>
      <c r="TQD1" s="129"/>
      <c r="TQE1" s="129"/>
      <c r="TQF1" s="129"/>
      <c r="TQG1" s="129"/>
      <c r="TQH1" s="129"/>
      <c r="TQI1" s="129"/>
      <c r="TQJ1" s="129"/>
      <c r="TQK1" s="129"/>
      <c r="TQL1" s="129"/>
      <c r="TQM1" s="129"/>
      <c r="TQN1" s="129"/>
      <c r="TQO1" s="129"/>
      <c r="TQP1" s="129"/>
      <c r="TQQ1" s="129"/>
      <c r="TQR1" s="129"/>
      <c r="TQS1" s="129"/>
      <c r="TQT1" s="129"/>
      <c r="TQU1" s="129"/>
      <c r="TQV1" s="129"/>
      <c r="TQW1" s="129"/>
      <c r="TQX1" s="129"/>
      <c r="TQY1" s="129"/>
      <c r="TQZ1" s="129"/>
      <c r="TRA1" s="129"/>
      <c r="TRB1" s="129"/>
      <c r="TRC1" s="129"/>
      <c r="TRD1" s="129"/>
      <c r="TRE1" s="129"/>
      <c r="TRF1" s="129"/>
      <c r="TRG1" s="129"/>
      <c r="TRH1" s="129"/>
      <c r="TRI1" s="129"/>
      <c r="TRJ1" s="129"/>
      <c r="TRK1" s="129"/>
      <c r="TRL1" s="129"/>
      <c r="TRM1" s="129"/>
      <c r="TRN1" s="129"/>
      <c r="TRO1" s="129"/>
      <c r="TRP1" s="129"/>
      <c r="TRQ1" s="129"/>
      <c r="TRR1" s="129"/>
      <c r="TRS1" s="129"/>
      <c r="TRT1" s="129"/>
      <c r="TRU1" s="129"/>
      <c r="TRV1" s="129"/>
      <c r="TRW1" s="129"/>
      <c r="TRX1" s="129"/>
      <c r="TRY1" s="129"/>
      <c r="TRZ1" s="129"/>
      <c r="TSA1" s="129"/>
      <c r="TSB1" s="129"/>
      <c r="TSC1" s="129"/>
      <c r="TSD1" s="129"/>
      <c r="TSE1" s="129"/>
      <c r="TSF1" s="129"/>
      <c r="TSG1" s="129"/>
      <c r="TSH1" s="129"/>
      <c r="TSI1" s="129"/>
      <c r="TSJ1" s="129"/>
      <c r="TSK1" s="129"/>
      <c r="TSL1" s="129"/>
      <c r="TSM1" s="129"/>
      <c r="TSN1" s="129"/>
      <c r="TSO1" s="129"/>
      <c r="TSP1" s="129"/>
      <c r="TSQ1" s="129"/>
      <c r="TSR1" s="129"/>
      <c r="TSS1" s="129"/>
      <c r="TST1" s="129"/>
      <c r="TSU1" s="129"/>
      <c r="TSV1" s="129"/>
      <c r="TSW1" s="129"/>
      <c r="TSX1" s="129"/>
      <c r="TSY1" s="129"/>
      <c r="TSZ1" s="129"/>
      <c r="TTA1" s="129"/>
      <c r="TTB1" s="129"/>
      <c r="TTC1" s="129"/>
      <c r="TTD1" s="129"/>
      <c r="TTE1" s="129"/>
      <c r="TTF1" s="129"/>
      <c r="TTG1" s="129"/>
      <c r="TTH1" s="129"/>
      <c r="TTI1" s="129"/>
      <c r="TTJ1" s="129"/>
      <c r="TTK1" s="129"/>
      <c r="TTL1" s="129"/>
      <c r="TTM1" s="129"/>
      <c r="TTN1" s="129"/>
      <c r="TTO1" s="129"/>
      <c r="TTP1" s="129"/>
      <c r="TTQ1" s="129"/>
      <c r="TTR1" s="129"/>
      <c r="TTS1" s="129"/>
      <c r="TTT1" s="129"/>
      <c r="TTU1" s="129"/>
      <c r="TTV1" s="129"/>
      <c r="TTW1" s="129"/>
      <c r="TTX1" s="129"/>
      <c r="TTY1" s="129"/>
      <c r="TTZ1" s="129"/>
      <c r="TUA1" s="129"/>
      <c r="TUB1" s="129"/>
      <c r="TUC1" s="129"/>
      <c r="TUD1" s="129"/>
      <c r="TUE1" s="129"/>
      <c r="TUF1" s="129"/>
      <c r="TUG1" s="129"/>
      <c r="TUH1" s="129"/>
      <c r="TUI1" s="129"/>
      <c r="TUJ1" s="129"/>
      <c r="TUK1" s="129"/>
      <c r="TUL1" s="129"/>
      <c r="TUM1" s="129"/>
      <c r="TUN1" s="129"/>
      <c r="TUO1" s="129"/>
      <c r="TUP1" s="129"/>
      <c r="TUQ1" s="129"/>
      <c r="TUR1" s="129"/>
      <c r="TUS1" s="129"/>
      <c r="TUT1" s="129"/>
      <c r="TUU1" s="129"/>
      <c r="TUV1" s="129"/>
      <c r="TUW1" s="129"/>
      <c r="TUX1" s="129"/>
      <c r="TUY1" s="129"/>
      <c r="TUZ1" s="129"/>
      <c r="TVA1" s="129"/>
      <c r="TVB1" s="129"/>
      <c r="TVC1" s="129"/>
      <c r="TVD1" s="129"/>
      <c r="TVE1" s="129"/>
      <c r="TVF1" s="129"/>
      <c r="TVG1" s="129"/>
      <c r="TVH1" s="129"/>
      <c r="TVI1" s="129"/>
      <c r="TVJ1" s="129"/>
      <c r="TVK1" s="129"/>
      <c r="TVL1" s="129"/>
      <c r="TVM1" s="129"/>
      <c r="TVN1" s="129"/>
      <c r="TVO1" s="129"/>
      <c r="TVP1" s="129"/>
      <c r="TVQ1" s="129"/>
      <c r="TVR1" s="129"/>
      <c r="TVS1" s="129"/>
      <c r="TVT1" s="129"/>
      <c r="TVU1" s="129"/>
      <c r="TVV1" s="129"/>
      <c r="TVW1" s="129"/>
      <c r="TVX1" s="129"/>
      <c r="TVY1" s="129"/>
      <c r="TVZ1" s="129"/>
      <c r="TWA1" s="129"/>
      <c r="TWB1" s="129"/>
      <c r="TWC1" s="129"/>
      <c r="TWD1" s="129"/>
      <c r="TWE1" s="129"/>
      <c r="TWF1" s="129"/>
      <c r="TWG1" s="129"/>
      <c r="TWH1" s="129"/>
      <c r="TWI1" s="129"/>
      <c r="TWJ1" s="129"/>
      <c r="TWK1" s="129"/>
      <c r="TWL1" s="129"/>
      <c r="TWM1" s="129"/>
      <c r="TWN1" s="129"/>
      <c r="TWO1" s="129"/>
      <c r="TWP1" s="129"/>
      <c r="TWQ1" s="129"/>
      <c r="TWR1" s="129"/>
      <c r="TWS1" s="129"/>
      <c r="TWT1" s="129"/>
      <c r="TWU1" s="129"/>
      <c r="TWV1" s="129"/>
      <c r="TWW1" s="129"/>
      <c r="TWX1" s="129"/>
      <c r="TWY1" s="129"/>
      <c r="TWZ1" s="129"/>
      <c r="TXA1" s="129"/>
      <c r="TXB1" s="129"/>
      <c r="TXC1" s="129"/>
      <c r="TXD1" s="129"/>
      <c r="TXE1" s="129"/>
      <c r="TXF1" s="129"/>
      <c r="TXG1" s="129"/>
      <c r="TXH1" s="129"/>
      <c r="TXI1" s="129"/>
      <c r="TXJ1" s="129"/>
      <c r="TXK1" s="129"/>
      <c r="TXL1" s="129"/>
      <c r="TXM1" s="129"/>
      <c r="TXN1" s="129"/>
      <c r="TXO1" s="129"/>
      <c r="TXP1" s="129"/>
      <c r="TXQ1" s="129"/>
      <c r="TXR1" s="129"/>
      <c r="TXS1" s="129"/>
      <c r="TXT1" s="129"/>
      <c r="TXU1" s="129"/>
      <c r="TXV1" s="129"/>
      <c r="TXW1" s="129"/>
      <c r="TXX1" s="129"/>
      <c r="TXY1" s="129"/>
      <c r="TXZ1" s="129"/>
      <c r="TYA1" s="129"/>
      <c r="TYB1" s="129"/>
      <c r="TYC1" s="129"/>
      <c r="TYD1" s="129"/>
      <c r="TYE1" s="129"/>
      <c r="TYF1" s="129"/>
      <c r="TYG1" s="129"/>
      <c r="TYH1" s="129"/>
      <c r="TYI1" s="129"/>
      <c r="TYJ1" s="129"/>
      <c r="TYK1" s="129"/>
      <c r="TYL1" s="129"/>
      <c r="TYM1" s="129"/>
      <c r="TYN1" s="129"/>
      <c r="TYO1" s="129"/>
      <c r="TYP1" s="129"/>
      <c r="TYQ1" s="129"/>
      <c r="TYR1" s="129"/>
      <c r="TYS1" s="129"/>
      <c r="TYT1" s="129"/>
      <c r="TYU1" s="129"/>
      <c r="TYV1" s="129"/>
      <c r="TYW1" s="129"/>
      <c r="TYX1" s="129"/>
      <c r="TYY1" s="129"/>
      <c r="TYZ1" s="129"/>
      <c r="TZA1" s="129"/>
      <c r="TZB1" s="129"/>
      <c r="TZC1" s="129"/>
      <c r="TZD1" s="129"/>
      <c r="TZE1" s="129"/>
      <c r="TZF1" s="129"/>
      <c r="TZG1" s="129"/>
      <c r="TZH1" s="129"/>
      <c r="TZI1" s="129"/>
      <c r="TZJ1" s="129"/>
      <c r="TZK1" s="129"/>
      <c r="TZL1" s="129"/>
      <c r="TZM1" s="129"/>
      <c r="TZN1" s="129"/>
      <c r="TZO1" s="129"/>
      <c r="TZP1" s="129"/>
      <c r="TZQ1" s="129"/>
      <c r="TZR1" s="129"/>
      <c r="TZS1" s="129"/>
      <c r="TZT1" s="129"/>
      <c r="TZU1" s="129"/>
      <c r="TZV1" s="129"/>
      <c r="TZW1" s="129"/>
      <c r="TZX1" s="129"/>
      <c r="TZY1" s="129"/>
      <c r="TZZ1" s="129"/>
      <c r="UAA1" s="129"/>
      <c r="UAB1" s="129"/>
      <c r="UAC1" s="129"/>
      <c r="UAD1" s="129"/>
      <c r="UAE1" s="129"/>
      <c r="UAF1" s="129"/>
      <c r="UAG1" s="129"/>
      <c r="UAH1" s="129"/>
      <c r="UAI1" s="129"/>
      <c r="UAJ1" s="129"/>
      <c r="UAK1" s="129"/>
      <c r="UAL1" s="129"/>
      <c r="UAM1" s="129"/>
      <c r="UAN1" s="129"/>
      <c r="UAO1" s="129"/>
      <c r="UAP1" s="129"/>
      <c r="UAQ1" s="129"/>
      <c r="UAR1" s="129"/>
      <c r="UAS1" s="129"/>
      <c r="UAT1" s="129"/>
      <c r="UAU1" s="129"/>
      <c r="UAV1" s="129"/>
      <c r="UAW1" s="129"/>
      <c r="UAX1" s="129"/>
      <c r="UAY1" s="129"/>
      <c r="UAZ1" s="129"/>
      <c r="UBA1" s="129"/>
      <c r="UBB1" s="129"/>
      <c r="UBC1" s="129"/>
      <c r="UBD1" s="129"/>
      <c r="UBE1" s="129"/>
      <c r="UBF1" s="129"/>
      <c r="UBG1" s="129"/>
      <c r="UBH1" s="129"/>
      <c r="UBI1" s="129"/>
      <c r="UBJ1" s="129"/>
      <c r="UBK1" s="129"/>
      <c r="UBL1" s="129"/>
      <c r="UBM1" s="129"/>
      <c r="UBN1" s="129"/>
      <c r="UBO1" s="129"/>
      <c r="UBP1" s="129"/>
      <c r="UBQ1" s="129"/>
      <c r="UBR1" s="129"/>
      <c r="UBS1" s="129"/>
      <c r="UBT1" s="129"/>
      <c r="UBU1" s="129"/>
      <c r="UBV1" s="129"/>
      <c r="UBW1" s="129"/>
      <c r="UBX1" s="129"/>
      <c r="UBY1" s="129"/>
      <c r="UBZ1" s="129"/>
      <c r="UCA1" s="129"/>
      <c r="UCB1" s="129"/>
      <c r="UCC1" s="129"/>
      <c r="UCD1" s="129"/>
      <c r="UCE1" s="129"/>
      <c r="UCF1" s="129"/>
      <c r="UCG1" s="129"/>
      <c r="UCH1" s="129"/>
      <c r="UCI1" s="129"/>
      <c r="UCJ1" s="129"/>
      <c r="UCK1" s="129"/>
      <c r="UCL1" s="129"/>
      <c r="UCM1" s="129"/>
      <c r="UCN1" s="129"/>
      <c r="UCO1" s="129"/>
      <c r="UCP1" s="129"/>
      <c r="UCQ1" s="129"/>
      <c r="UCR1" s="129"/>
      <c r="UCS1" s="129"/>
      <c r="UCT1" s="129"/>
      <c r="UCU1" s="129"/>
      <c r="UCV1" s="129"/>
      <c r="UCW1" s="129"/>
      <c r="UCX1" s="129"/>
      <c r="UCY1" s="129"/>
      <c r="UCZ1" s="129"/>
      <c r="UDA1" s="129"/>
      <c r="UDB1" s="129"/>
      <c r="UDC1" s="129"/>
      <c r="UDD1" s="129"/>
      <c r="UDE1" s="129"/>
      <c r="UDF1" s="129"/>
      <c r="UDG1" s="129"/>
      <c r="UDH1" s="129"/>
      <c r="UDI1" s="129"/>
      <c r="UDJ1" s="129"/>
      <c r="UDK1" s="129"/>
      <c r="UDL1" s="129"/>
      <c r="UDM1" s="129"/>
      <c r="UDN1" s="129"/>
      <c r="UDO1" s="129"/>
      <c r="UDP1" s="129"/>
      <c r="UDQ1" s="129"/>
      <c r="UDR1" s="129"/>
      <c r="UDS1" s="129"/>
      <c r="UDT1" s="129"/>
      <c r="UDU1" s="129"/>
      <c r="UDV1" s="129"/>
      <c r="UDW1" s="129"/>
      <c r="UDX1" s="129"/>
      <c r="UDY1" s="129"/>
      <c r="UDZ1" s="129"/>
      <c r="UEA1" s="129"/>
      <c r="UEB1" s="129"/>
      <c r="UEC1" s="129"/>
      <c r="UED1" s="129"/>
      <c r="UEE1" s="129"/>
      <c r="UEF1" s="129"/>
      <c r="UEG1" s="129"/>
      <c r="UEH1" s="129"/>
      <c r="UEI1" s="129"/>
      <c r="UEJ1" s="129"/>
      <c r="UEK1" s="129"/>
      <c r="UEL1" s="129"/>
      <c r="UEM1" s="129"/>
      <c r="UEN1" s="129"/>
      <c r="UEO1" s="129"/>
      <c r="UEP1" s="129"/>
      <c r="UEQ1" s="129"/>
      <c r="UER1" s="129"/>
      <c r="UES1" s="129"/>
      <c r="UET1" s="129"/>
      <c r="UEU1" s="129"/>
      <c r="UEV1" s="129"/>
      <c r="UEW1" s="129"/>
      <c r="UEX1" s="129"/>
      <c r="UEY1" s="129"/>
      <c r="UEZ1" s="129"/>
      <c r="UFA1" s="129"/>
      <c r="UFB1" s="129"/>
      <c r="UFC1" s="129"/>
      <c r="UFD1" s="129"/>
      <c r="UFE1" s="129"/>
      <c r="UFF1" s="129"/>
      <c r="UFG1" s="129"/>
      <c r="UFH1" s="129"/>
      <c r="UFI1" s="129"/>
      <c r="UFJ1" s="129"/>
      <c r="UFK1" s="129"/>
      <c r="UFL1" s="129"/>
      <c r="UFM1" s="129"/>
      <c r="UFN1" s="129"/>
      <c r="UFO1" s="129"/>
      <c r="UFP1" s="129"/>
      <c r="UFQ1" s="129"/>
      <c r="UFR1" s="129"/>
      <c r="UFS1" s="129"/>
      <c r="UFT1" s="129"/>
      <c r="UFU1" s="129"/>
      <c r="UFV1" s="129"/>
      <c r="UFW1" s="129"/>
      <c r="UFX1" s="129"/>
      <c r="UFY1" s="129"/>
      <c r="UFZ1" s="129"/>
      <c r="UGA1" s="129"/>
      <c r="UGB1" s="129"/>
      <c r="UGC1" s="129"/>
      <c r="UGD1" s="129"/>
      <c r="UGE1" s="129"/>
      <c r="UGF1" s="129"/>
      <c r="UGG1" s="129"/>
      <c r="UGH1" s="129"/>
      <c r="UGI1" s="129"/>
      <c r="UGJ1" s="129"/>
      <c r="UGK1" s="129"/>
      <c r="UGL1" s="129"/>
      <c r="UGM1" s="129"/>
      <c r="UGN1" s="129"/>
      <c r="UGO1" s="129"/>
      <c r="UGP1" s="129"/>
      <c r="UGQ1" s="129"/>
      <c r="UGR1" s="129"/>
      <c r="UGS1" s="129"/>
      <c r="UGT1" s="129"/>
      <c r="UGU1" s="129"/>
      <c r="UGV1" s="129"/>
      <c r="UGW1" s="129"/>
      <c r="UGX1" s="129"/>
      <c r="UGY1" s="129"/>
      <c r="UGZ1" s="129"/>
      <c r="UHA1" s="129"/>
      <c r="UHB1" s="129"/>
      <c r="UHC1" s="129"/>
      <c r="UHD1" s="129"/>
      <c r="UHE1" s="129"/>
      <c r="UHF1" s="129"/>
      <c r="UHG1" s="129"/>
      <c r="UHH1" s="129"/>
      <c r="UHI1" s="129"/>
      <c r="UHJ1" s="129"/>
      <c r="UHK1" s="129"/>
      <c r="UHL1" s="129"/>
      <c r="UHM1" s="129"/>
      <c r="UHN1" s="129"/>
      <c r="UHO1" s="129"/>
      <c r="UHP1" s="129"/>
      <c r="UHQ1" s="129"/>
      <c r="UHR1" s="129"/>
      <c r="UHS1" s="129"/>
      <c r="UHT1" s="129"/>
      <c r="UHU1" s="129"/>
      <c r="UHV1" s="129"/>
      <c r="UHW1" s="129"/>
      <c r="UHX1" s="129"/>
      <c r="UHY1" s="129"/>
      <c r="UHZ1" s="129"/>
      <c r="UIA1" s="129"/>
      <c r="UIB1" s="129"/>
      <c r="UIC1" s="129"/>
      <c r="UID1" s="129"/>
      <c r="UIE1" s="129"/>
      <c r="UIF1" s="129"/>
      <c r="UIG1" s="129"/>
      <c r="UIH1" s="129"/>
      <c r="UII1" s="129"/>
      <c r="UIJ1" s="129"/>
      <c r="UIK1" s="129"/>
      <c r="UIL1" s="129"/>
      <c r="UIM1" s="129"/>
      <c r="UIN1" s="129"/>
      <c r="UIO1" s="129"/>
      <c r="UIP1" s="129"/>
      <c r="UIQ1" s="129"/>
      <c r="UIR1" s="129"/>
      <c r="UIS1" s="129"/>
      <c r="UIT1" s="129"/>
      <c r="UIU1" s="129"/>
      <c r="UIV1" s="129"/>
      <c r="UIW1" s="129"/>
      <c r="UIX1" s="129"/>
      <c r="UIY1" s="129"/>
      <c r="UIZ1" s="129"/>
      <c r="UJA1" s="129"/>
      <c r="UJB1" s="129"/>
      <c r="UJC1" s="129"/>
      <c r="UJD1" s="129"/>
      <c r="UJE1" s="129"/>
      <c r="UJF1" s="129"/>
      <c r="UJG1" s="129"/>
      <c r="UJH1" s="129"/>
      <c r="UJI1" s="129"/>
      <c r="UJJ1" s="129"/>
      <c r="UJK1" s="129"/>
      <c r="UJL1" s="129"/>
      <c r="UJM1" s="129"/>
      <c r="UJN1" s="129"/>
      <c r="UJO1" s="129"/>
      <c r="UJP1" s="129"/>
      <c r="UJQ1" s="129"/>
      <c r="UJR1" s="129"/>
      <c r="UJS1" s="129"/>
      <c r="UJT1" s="129"/>
      <c r="UJU1" s="129"/>
      <c r="UJV1" s="129"/>
      <c r="UJW1" s="129"/>
      <c r="UJX1" s="129"/>
      <c r="UJY1" s="129"/>
      <c r="UJZ1" s="129"/>
      <c r="UKA1" s="129"/>
      <c r="UKB1" s="129"/>
      <c r="UKC1" s="129"/>
      <c r="UKD1" s="129"/>
      <c r="UKE1" s="129"/>
      <c r="UKF1" s="129"/>
      <c r="UKG1" s="129"/>
      <c r="UKH1" s="129"/>
      <c r="UKI1" s="129"/>
      <c r="UKJ1" s="129"/>
      <c r="UKK1" s="129"/>
      <c r="UKL1" s="129"/>
      <c r="UKM1" s="129"/>
      <c r="UKN1" s="129"/>
      <c r="UKO1" s="129"/>
      <c r="UKP1" s="129"/>
      <c r="UKQ1" s="129"/>
      <c r="UKR1" s="129"/>
      <c r="UKS1" s="129"/>
      <c r="UKT1" s="129"/>
      <c r="UKU1" s="129"/>
      <c r="UKV1" s="129"/>
      <c r="UKW1" s="129"/>
      <c r="UKX1" s="129"/>
      <c r="UKY1" s="129"/>
      <c r="UKZ1" s="129"/>
      <c r="ULA1" s="129"/>
      <c r="ULB1" s="129"/>
      <c r="ULC1" s="129"/>
      <c r="ULD1" s="129"/>
      <c r="ULE1" s="129"/>
      <c r="ULF1" s="129"/>
      <c r="ULG1" s="129"/>
      <c r="ULH1" s="129"/>
      <c r="ULI1" s="129"/>
      <c r="ULJ1" s="129"/>
      <c r="ULK1" s="129"/>
      <c r="ULL1" s="129"/>
      <c r="ULM1" s="129"/>
      <c r="ULN1" s="129"/>
      <c r="ULO1" s="129"/>
      <c r="ULP1" s="129"/>
      <c r="ULQ1" s="129"/>
      <c r="ULR1" s="129"/>
      <c r="ULS1" s="129"/>
      <c r="ULT1" s="129"/>
      <c r="ULU1" s="129"/>
      <c r="ULV1" s="129"/>
      <c r="ULW1" s="129"/>
      <c r="ULX1" s="129"/>
      <c r="ULY1" s="129"/>
      <c r="ULZ1" s="129"/>
      <c r="UMA1" s="129"/>
      <c r="UMB1" s="129"/>
      <c r="UMC1" s="129"/>
      <c r="UMD1" s="129"/>
      <c r="UME1" s="129"/>
      <c r="UMF1" s="129"/>
      <c r="UMG1" s="129"/>
      <c r="UMH1" s="129"/>
      <c r="UMI1" s="129"/>
      <c r="UMJ1" s="129"/>
      <c r="UMK1" s="129"/>
      <c r="UML1" s="129"/>
      <c r="UMM1" s="129"/>
      <c r="UMN1" s="129"/>
      <c r="UMO1" s="129"/>
      <c r="UMP1" s="129"/>
      <c r="UMQ1" s="129"/>
      <c r="UMR1" s="129"/>
      <c r="UMS1" s="129"/>
      <c r="UMT1" s="129"/>
      <c r="UMU1" s="129"/>
      <c r="UMV1" s="129"/>
      <c r="UMW1" s="129"/>
      <c r="UMX1" s="129"/>
      <c r="UMY1" s="129"/>
      <c r="UMZ1" s="129"/>
      <c r="UNA1" s="129"/>
      <c r="UNB1" s="129"/>
      <c r="UNC1" s="129"/>
      <c r="UND1" s="129"/>
      <c r="UNE1" s="129"/>
      <c r="UNF1" s="129"/>
      <c r="UNG1" s="129"/>
      <c r="UNH1" s="129"/>
      <c r="UNI1" s="129"/>
      <c r="UNJ1" s="129"/>
      <c r="UNK1" s="129"/>
      <c r="UNL1" s="129"/>
      <c r="UNM1" s="129"/>
      <c r="UNN1" s="129"/>
      <c r="UNO1" s="129"/>
      <c r="UNP1" s="129"/>
      <c r="UNQ1" s="129"/>
      <c r="UNR1" s="129"/>
      <c r="UNS1" s="129"/>
      <c r="UNT1" s="129"/>
      <c r="UNU1" s="129"/>
      <c r="UNV1" s="129"/>
      <c r="UNW1" s="129"/>
      <c r="UNX1" s="129"/>
      <c r="UNY1" s="129"/>
      <c r="UNZ1" s="129"/>
      <c r="UOA1" s="129"/>
      <c r="UOB1" s="129"/>
      <c r="UOC1" s="129"/>
      <c r="UOD1" s="129"/>
      <c r="UOE1" s="129"/>
      <c r="UOF1" s="129"/>
      <c r="UOG1" s="129"/>
      <c r="UOH1" s="129"/>
      <c r="UOI1" s="129"/>
      <c r="UOJ1" s="129"/>
      <c r="UOK1" s="129"/>
      <c r="UOL1" s="129"/>
      <c r="UOM1" s="129"/>
      <c r="UON1" s="129"/>
      <c r="UOO1" s="129"/>
      <c r="UOP1" s="129"/>
      <c r="UOQ1" s="129"/>
      <c r="UOR1" s="129"/>
      <c r="UOS1" s="129"/>
      <c r="UOT1" s="129"/>
      <c r="UOU1" s="129"/>
      <c r="UOV1" s="129"/>
      <c r="UOW1" s="129"/>
      <c r="UOX1" s="129"/>
      <c r="UOY1" s="129"/>
      <c r="UOZ1" s="129"/>
      <c r="UPA1" s="129"/>
      <c r="UPB1" s="129"/>
      <c r="UPC1" s="129"/>
      <c r="UPD1" s="129"/>
      <c r="UPE1" s="129"/>
      <c r="UPF1" s="129"/>
      <c r="UPG1" s="129"/>
      <c r="UPH1" s="129"/>
      <c r="UPI1" s="129"/>
      <c r="UPJ1" s="129"/>
      <c r="UPK1" s="129"/>
      <c r="UPL1" s="129"/>
      <c r="UPM1" s="129"/>
      <c r="UPN1" s="129"/>
      <c r="UPO1" s="129"/>
      <c r="UPP1" s="129"/>
      <c r="UPQ1" s="129"/>
      <c r="UPR1" s="129"/>
      <c r="UPS1" s="129"/>
      <c r="UPT1" s="129"/>
      <c r="UPU1" s="129"/>
      <c r="UPV1" s="129"/>
      <c r="UPW1" s="129"/>
      <c r="UPX1" s="129"/>
      <c r="UPY1" s="129"/>
      <c r="UPZ1" s="129"/>
      <c r="UQA1" s="129"/>
      <c r="UQB1" s="129"/>
      <c r="UQC1" s="129"/>
      <c r="UQD1" s="129"/>
      <c r="UQE1" s="129"/>
      <c r="UQF1" s="129"/>
      <c r="UQG1" s="129"/>
      <c r="UQH1" s="129"/>
      <c r="UQI1" s="129"/>
      <c r="UQJ1" s="129"/>
      <c r="UQK1" s="129"/>
      <c r="UQL1" s="129"/>
      <c r="UQM1" s="129"/>
      <c r="UQN1" s="129"/>
      <c r="UQO1" s="129"/>
      <c r="UQP1" s="129"/>
      <c r="UQQ1" s="129"/>
      <c r="UQR1" s="129"/>
      <c r="UQS1" s="129"/>
      <c r="UQT1" s="129"/>
      <c r="UQU1" s="129"/>
      <c r="UQV1" s="129"/>
      <c r="UQW1" s="129"/>
      <c r="UQX1" s="129"/>
      <c r="UQY1" s="129"/>
      <c r="UQZ1" s="129"/>
      <c r="URA1" s="129"/>
      <c r="URB1" s="129"/>
      <c r="URC1" s="129"/>
      <c r="URD1" s="129"/>
      <c r="URE1" s="129"/>
      <c r="URF1" s="129"/>
      <c r="URG1" s="129"/>
      <c r="URH1" s="129"/>
      <c r="URI1" s="129"/>
      <c r="URJ1" s="129"/>
      <c r="URK1" s="129"/>
      <c r="URL1" s="129"/>
      <c r="URM1" s="129"/>
      <c r="URN1" s="129"/>
      <c r="URO1" s="129"/>
      <c r="URP1" s="129"/>
      <c r="URQ1" s="129"/>
      <c r="URR1" s="129"/>
      <c r="URS1" s="129"/>
      <c r="URT1" s="129"/>
      <c r="URU1" s="129"/>
      <c r="URV1" s="129"/>
      <c r="URW1" s="129"/>
      <c r="URX1" s="129"/>
      <c r="URY1" s="129"/>
      <c r="URZ1" s="129"/>
      <c r="USA1" s="129"/>
      <c r="USB1" s="129"/>
      <c r="USC1" s="129"/>
      <c r="USD1" s="129"/>
      <c r="USE1" s="129"/>
      <c r="USF1" s="129"/>
      <c r="USG1" s="129"/>
      <c r="USH1" s="129"/>
      <c r="USI1" s="129"/>
      <c r="USJ1" s="129"/>
      <c r="USK1" s="129"/>
      <c r="USL1" s="129"/>
      <c r="USM1" s="129"/>
      <c r="USN1" s="129"/>
      <c r="USO1" s="129"/>
      <c r="USP1" s="129"/>
      <c r="USQ1" s="129"/>
      <c r="USR1" s="129"/>
      <c r="USS1" s="129"/>
      <c r="UST1" s="129"/>
      <c r="USU1" s="129"/>
      <c r="USV1" s="129"/>
      <c r="USW1" s="129"/>
      <c r="USX1" s="129"/>
      <c r="USY1" s="129"/>
      <c r="USZ1" s="129"/>
      <c r="UTA1" s="129"/>
      <c r="UTB1" s="129"/>
      <c r="UTC1" s="129"/>
      <c r="UTD1" s="129"/>
      <c r="UTE1" s="129"/>
      <c r="UTF1" s="129"/>
      <c r="UTG1" s="129"/>
      <c r="UTH1" s="129"/>
      <c r="UTI1" s="129"/>
      <c r="UTJ1" s="129"/>
      <c r="UTK1" s="129"/>
      <c r="UTL1" s="129"/>
      <c r="UTM1" s="129"/>
      <c r="UTN1" s="129"/>
      <c r="UTO1" s="129"/>
      <c r="UTP1" s="129"/>
      <c r="UTQ1" s="129"/>
      <c r="UTR1" s="129"/>
      <c r="UTS1" s="129"/>
      <c r="UTT1" s="129"/>
      <c r="UTU1" s="129"/>
      <c r="UTV1" s="129"/>
      <c r="UTW1" s="129"/>
      <c r="UTX1" s="129"/>
      <c r="UTY1" s="129"/>
      <c r="UTZ1" s="129"/>
      <c r="UUA1" s="129"/>
      <c r="UUB1" s="129"/>
      <c r="UUC1" s="129"/>
      <c r="UUD1" s="129"/>
      <c r="UUE1" s="129"/>
      <c r="UUF1" s="129"/>
      <c r="UUG1" s="129"/>
      <c r="UUH1" s="129"/>
      <c r="UUI1" s="129"/>
      <c r="UUJ1" s="129"/>
      <c r="UUK1" s="129"/>
      <c r="UUL1" s="129"/>
      <c r="UUM1" s="129"/>
      <c r="UUN1" s="129"/>
      <c r="UUO1" s="129"/>
      <c r="UUP1" s="129"/>
      <c r="UUQ1" s="129"/>
      <c r="UUR1" s="129"/>
      <c r="UUS1" s="129"/>
      <c r="UUT1" s="129"/>
      <c r="UUU1" s="129"/>
      <c r="UUV1" s="129"/>
      <c r="UUW1" s="129"/>
      <c r="UUX1" s="129"/>
      <c r="UUY1" s="129"/>
      <c r="UUZ1" s="129"/>
      <c r="UVA1" s="129"/>
      <c r="UVB1" s="129"/>
      <c r="UVC1" s="129"/>
      <c r="UVD1" s="129"/>
      <c r="UVE1" s="129"/>
      <c r="UVF1" s="129"/>
      <c r="UVG1" s="129"/>
      <c r="UVH1" s="129"/>
      <c r="UVI1" s="129"/>
      <c r="UVJ1" s="129"/>
      <c r="UVK1" s="129"/>
      <c r="UVL1" s="129"/>
      <c r="UVM1" s="129"/>
      <c r="UVN1" s="129"/>
      <c r="UVO1" s="129"/>
      <c r="UVP1" s="129"/>
      <c r="UVQ1" s="129"/>
      <c r="UVR1" s="129"/>
      <c r="UVS1" s="129"/>
      <c r="UVT1" s="129"/>
      <c r="UVU1" s="129"/>
      <c r="UVV1" s="129"/>
      <c r="UVW1" s="129"/>
      <c r="UVX1" s="129"/>
      <c r="UVY1" s="129"/>
      <c r="UVZ1" s="129"/>
      <c r="UWA1" s="129"/>
      <c r="UWB1" s="129"/>
      <c r="UWC1" s="129"/>
      <c r="UWD1" s="129"/>
      <c r="UWE1" s="129"/>
      <c r="UWF1" s="129"/>
      <c r="UWG1" s="129"/>
      <c r="UWH1" s="129"/>
      <c r="UWI1" s="129"/>
      <c r="UWJ1" s="129"/>
      <c r="UWK1" s="129"/>
      <c r="UWL1" s="129"/>
      <c r="UWM1" s="129"/>
      <c r="UWN1" s="129"/>
      <c r="UWO1" s="129"/>
      <c r="UWP1" s="129"/>
      <c r="UWQ1" s="129"/>
      <c r="UWR1" s="129"/>
      <c r="UWS1" s="129"/>
      <c r="UWT1" s="129"/>
      <c r="UWU1" s="129"/>
      <c r="UWV1" s="129"/>
      <c r="UWW1" s="129"/>
      <c r="UWX1" s="129"/>
      <c r="UWY1" s="129"/>
      <c r="UWZ1" s="129"/>
      <c r="UXA1" s="129"/>
      <c r="UXB1" s="129"/>
      <c r="UXC1" s="129"/>
      <c r="UXD1" s="129"/>
      <c r="UXE1" s="129"/>
      <c r="UXF1" s="129"/>
      <c r="UXG1" s="129"/>
      <c r="UXH1" s="129"/>
      <c r="UXI1" s="129"/>
      <c r="UXJ1" s="129"/>
      <c r="UXK1" s="129"/>
      <c r="UXL1" s="129"/>
      <c r="UXM1" s="129"/>
      <c r="UXN1" s="129"/>
      <c r="UXO1" s="129"/>
      <c r="UXP1" s="129"/>
      <c r="UXQ1" s="129"/>
      <c r="UXR1" s="129"/>
      <c r="UXS1" s="129"/>
      <c r="UXT1" s="129"/>
      <c r="UXU1" s="129"/>
      <c r="UXV1" s="129"/>
      <c r="UXW1" s="129"/>
      <c r="UXX1" s="129"/>
      <c r="UXY1" s="129"/>
      <c r="UXZ1" s="129"/>
      <c r="UYA1" s="129"/>
      <c r="UYB1" s="129"/>
      <c r="UYC1" s="129"/>
      <c r="UYD1" s="129"/>
      <c r="UYE1" s="129"/>
      <c r="UYF1" s="129"/>
      <c r="UYG1" s="129"/>
      <c r="UYH1" s="129"/>
      <c r="UYI1" s="129"/>
      <c r="UYJ1" s="129"/>
      <c r="UYK1" s="129"/>
      <c r="UYL1" s="129"/>
      <c r="UYM1" s="129"/>
      <c r="UYN1" s="129"/>
      <c r="UYO1" s="129"/>
      <c r="UYP1" s="129"/>
      <c r="UYQ1" s="129"/>
      <c r="UYR1" s="129"/>
      <c r="UYS1" s="129"/>
      <c r="UYT1" s="129"/>
      <c r="UYU1" s="129"/>
      <c r="UYV1" s="129"/>
      <c r="UYW1" s="129"/>
      <c r="UYX1" s="129"/>
      <c r="UYY1" s="129"/>
      <c r="UYZ1" s="129"/>
      <c r="UZA1" s="129"/>
      <c r="UZB1" s="129"/>
      <c r="UZC1" s="129"/>
      <c r="UZD1" s="129"/>
      <c r="UZE1" s="129"/>
      <c r="UZF1" s="129"/>
      <c r="UZG1" s="129"/>
      <c r="UZH1" s="129"/>
      <c r="UZI1" s="129"/>
      <c r="UZJ1" s="129"/>
      <c r="UZK1" s="129"/>
      <c r="UZL1" s="129"/>
      <c r="UZM1" s="129"/>
      <c r="UZN1" s="129"/>
      <c r="UZO1" s="129"/>
      <c r="UZP1" s="129"/>
      <c r="UZQ1" s="129"/>
      <c r="UZR1" s="129"/>
      <c r="UZS1" s="129"/>
      <c r="UZT1" s="129"/>
      <c r="UZU1" s="129"/>
      <c r="UZV1" s="129"/>
      <c r="UZW1" s="129"/>
      <c r="UZX1" s="129"/>
      <c r="UZY1" s="129"/>
      <c r="UZZ1" s="129"/>
      <c r="VAA1" s="129"/>
      <c r="VAB1" s="129"/>
      <c r="VAC1" s="129"/>
      <c r="VAD1" s="129"/>
      <c r="VAE1" s="129"/>
      <c r="VAF1" s="129"/>
      <c r="VAG1" s="129"/>
      <c r="VAH1" s="129"/>
      <c r="VAI1" s="129"/>
      <c r="VAJ1" s="129"/>
      <c r="VAK1" s="129"/>
      <c r="VAL1" s="129"/>
      <c r="VAM1" s="129"/>
      <c r="VAN1" s="129"/>
      <c r="VAO1" s="129"/>
      <c r="VAP1" s="129"/>
      <c r="VAQ1" s="129"/>
      <c r="VAR1" s="129"/>
      <c r="VAS1" s="129"/>
      <c r="VAT1" s="129"/>
      <c r="VAU1" s="129"/>
      <c r="VAV1" s="129"/>
      <c r="VAW1" s="129"/>
      <c r="VAX1" s="129"/>
      <c r="VAY1" s="129"/>
      <c r="VAZ1" s="129"/>
      <c r="VBA1" s="129"/>
      <c r="VBB1" s="129"/>
      <c r="VBC1" s="129"/>
      <c r="VBD1" s="129"/>
      <c r="VBE1" s="129"/>
      <c r="VBF1" s="129"/>
      <c r="VBG1" s="129"/>
      <c r="VBH1" s="129"/>
      <c r="VBI1" s="129"/>
      <c r="VBJ1" s="129"/>
      <c r="VBK1" s="129"/>
      <c r="VBL1" s="129"/>
      <c r="VBM1" s="129"/>
      <c r="VBN1" s="129"/>
      <c r="VBO1" s="129"/>
      <c r="VBP1" s="129"/>
      <c r="VBQ1" s="129"/>
      <c r="VBR1" s="129"/>
      <c r="VBS1" s="129"/>
      <c r="VBT1" s="129"/>
      <c r="VBU1" s="129"/>
      <c r="VBV1" s="129"/>
      <c r="VBW1" s="129"/>
      <c r="VBX1" s="129"/>
      <c r="VBY1" s="129"/>
      <c r="VBZ1" s="129"/>
      <c r="VCA1" s="129"/>
      <c r="VCB1" s="129"/>
      <c r="VCC1" s="129"/>
      <c r="VCD1" s="129"/>
      <c r="VCE1" s="129"/>
      <c r="VCF1" s="129"/>
      <c r="VCG1" s="129"/>
      <c r="VCH1" s="129"/>
      <c r="VCI1" s="129"/>
      <c r="VCJ1" s="129"/>
      <c r="VCK1" s="129"/>
      <c r="VCL1" s="129"/>
      <c r="VCM1" s="129"/>
      <c r="VCN1" s="129"/>
      <c r="VCO1" s="129"/>
      <c r="VCP1" s="129"/>
      <c r="VCQ1" s="129"/>
      <c r="VCR1" s="129"/>
      <c r="VCS1" s="129"/>
      <c r="VCT1" s="129"/>
      <c r="VCU1" s="129"/>
      <c r="VCV1" s="129"/>
      <c r="VCW1" s="129"/>
      <c r="VCX1" s="129"/>
      <c r="VCY1" s="129"/>
      <c r="VCZ1" s="129"/>
      <c r="VDA1" s="129"/>
      <c r="VDB1" s="129"/>
      <c r="VDC1" s="129"/>
      <c r="VDD1" s="129"/>
      <c r="VDE1" s="129"/>
      <c r="VDF1" s="129"/>
      <c r="VDG1" s="129"/>
      <c r="VDH1" s="129"/>
      <c r="VDI1" s="129"/>
      <c r="VDJ1" s="129"/>
      <c r="VDK1" s="129"/>
      <c r="VDL1" s="129"/>
      <c r="VDM1" s="129"/>
      <c r="VDN1" s="129"/>
      <c r="VDO1" s="129"/>
      <c r="VDP1" s="129"/>
      <c r="VDQ1" s="129"/>
      <c r="VDR1" s="129"/>
      <c r="VDS1" s="129"/>
      <c r="VDT1" s="129"/>
      <c r="VDU1" s="129"/>
      <c r="VDV1" s="129"/>
      <c r="VDW1" s="129"/>
      <c r="VDX1" s="129"/>
      <c r="VDY1" s="129"/>
      <c r="VDZ1" s="129"/>
      <c r="VEA1" s="129"/>
      <c r="VEB1" s="129"/>
      <c r="VEC1" s="129"/>
      <c r="VED1" s="129"/>
      <c r="VEE1" s="129"/>
      <c r="VEF1" s="129"/>
      <c r="VEG1" s="129"/>
      <c r="VEH1" s="129"/>
      <c r="VEI1" s="129"/>
      <c r="VEJ1" s="129"/>
      <c r="VEK1" s="129"/>
      <c r="VEL1" s="129"/>
      <c r="VEM1" s="129"/>
      <c r="VEN1" s="129"/>
      <c r="VEO1" s="129"/>
      <c r="VEP1" s="129"/>
      <c r="VEQ1" s="129"/>
      <c r="VER1" s="129"/>
      <c r="VES1" s="129"/>
      <c r="VET1" s="129"/>
      <c r="VEU1" s="129"/>
      <c r="VEV1" s="129"/>
      <c r="VEW1" s="129"/>
      <c r="VEX1" s="129"/>
      <c r="VEY1" s="129"/>
      <c r="VEZ1" s="129"/>
      <c r="VFA1" s="129"/>
      <c r="VFB1" s="129"/>
      <c r="VFC1" s="129"/>
      <c r="VFD1" s="129"/>
      <c r="VFE1" s="129"/>
      <c r="VFF1" s="129"/>
      <c r="VFG1" s="129"/>
      <c r="VFH1" s="129"/>
      <c r="VFI1" s="129"/>
      <c r="VFJ1" s="129"/>
      <c r="VFK1" s="129"/>
      <c r="VFL1" s="129"/>
      <c r="VFM1" s="129"/>
      <c r="VFN1" s="129"/>
      <c r="VFO1" s="129"/>
      <c r="VFP1" s="129"/>
      <c r="VFQ1" s="129"/>
      <c r="VFR1" s="129"/>
      <c r="VFS1" s="129"/>
      <c r="VFT1" s="129"/>
      <c r="VFU1" s="129"/>
      <c r="VFV1" s="129"/>
      <c r="VFW1" s="129"/>
      <c r="VFX1" s="129"/>
      <c r="VFY1" s="129"/>
      <c r="VFZ1" s="129"/>
      <c r="VGA1" s="129"/>
      <c r="VGB1" s="129"/>
      <c r="VGC1" s="129"/>
      <c r="VGD1" s="129"/>
      <c r="VGE1" s="129"/>
      <c r="VGF1" s="129"/>
      <c r="VGG1" s="129"/>
      <c r="VGH1" s="129"/>
      <c r="VGI1" s="129"/>
      <c r="VGJ1" s="129"/>
      <c r="VGK1" s="129"/>
      <c r="VGL1" s="129"/>
      <c r="VGM1" s="129"/>
      <c r="VGN1" s="129"/>
      <c r="VGO1" s="129"/>
      <c r="VGP1" s="129"/>
      <c r="VGQ1" s="129"/>
      <c r="VGR1" s="129"/>
      <c r="VGS1" s="129"/>
      <c r="VGT1" s="129"/>
      <c r="VGU1" s="129"/>
      <c r="VGV1" s="129"/>
      <c r="VGW1" s="129"/>
      <c r="VGX1" s="129"/>
      <c r="VGY1" s="129"/>
      <c r="VGZ1" s="129"/>
      <c r="VHA1" s="129"/>
      <c r="VHB1" s="129"/>
      <c r="VHC1" s="129"/>
      <c r="VHD1" s="129"/>
      <c r="VHE1" s="129"/>
      <c r="VHF1" s="129"/>
      <c r="VHG1" s="129"/>
      <c r="VHH1" s="129"/>
      <c r="VHI1" s="129"/>
      <c r="VHJ1" s="129"/>
      <c r="VHK1" s="129"/>
      <c r="VHL1" s="129"/>
      <c r="VHM1" s="129"/>
      <c r="VHN1" s="129"/>
      <c r="VHO1" s="129"/>
      <c r="VHP1" s="129"/>
      <c r="VHQ1" s="129"/>
      <c r="VHR1" s="129"/>
      <c r="VHS1" s="129"/>
      <c r="VHT1" s="129"/>
      <c r="VHU1" s="129"/>
      <c r="VHV1" s="129"/>
      <c r="VHW1" s="129"/>
      <c r="VHX1" s="129"/>
      <c r="VHY1" s="129"/>
      <c r="VHZ1" s="129"/>
      <c r="VIA1" s="129"/>
      <c r="VIB1" s="129"/>
      <c r="VIC1" s="129"/>
      <c r="VID1" s="129"/>
      <c r="VIE1" s="129"/>
      <c r="VIF1" s="129"/>
      <c r="VIG1" s="129"/>
      <c r="VIH1" s="129"/>
      <c r="VII1" s="129"/>
      <c r="VIJ1" s="129"/>
      <c r="VIK1" s="129"/>
      <c r="VIL1" s="129"/>
      <c r="VIM1" s="129"/>
      <c r="VIN1" s="129"/>
      <c r="VIO1" s="129"/>
      <c r="VIP1" s="129"/>
      <c r="VIQ1" s="129"/>
      <c r="VIR1" s="129"/>
      <c r="VIS1" s="129"/>
      <c r="VIT1" s="129"/>
      <c r="VIU1" s="129"/>
      <c r="VIV1" s="129"/>
      <c r="VIW1" s="129"/>
      <c r="VIX1" s="129"/>
      <c r="VIY1" s="129"/>
      <c r="VIZ1" s="129"/>
      <c r="VJA1" s="129"/>
      <c r="VJB1" s="129"/>
      <c r="VJC1" s="129"/>
      <c r="VJD1" s="129"/>
      <c r="VJE1" s="129"/>
      <c r="VJF1" s="129"/>
      <c r="VJG1" s="129"/>
      <c r="VJH1" s="129"/>
      <c r="VJI1" s="129"/>
      <c r="VJJ1" s="129"/>
      <c r="VJK1" s="129"/>
      <c r="VJL1" s="129"/>
      <c r="VJM1" s="129"/>
      <c r="VJN1" s="129"/>
      <c r="VJO1" s="129"/>
      <c r="VJP1" s="129"/>
      <c r="VJQ1" s="129"/>
      <c r="VJR1" s="129"/>
      <c r="VJS1" s="129"/>
      <c r="VJT1" s="129"/>
      <c r="VJU1" s="129"/>
      <c r="VJV1" s="129"/>
      <c r="VJW1" s="129"/>
      <c r="VJX1" s="129"/>
      <c r="VJY1" s="129"/>
      <c r="VJZ1" s="129"/>
      <c r="VKA1" s="129"/>
      <c r="VKB1" s="129"/>
      <c r="VKC1" s="129"/>
      <c r="VKD1" s="129"/>
      <c r="VKE1" s="129"/>
      <c r="VKF1" s="129"/>
      <c r="VKG1" s="129"/>
      <c r="VKH1" s="129"/>
      <c r="VKI1" s="129"/>
      <c r="VKJ1" s="129"/>
      <c r="VKK1" s="129"/>
      <c r="VKL1" s="129"/>
      <c r="VKM1" s="129"/>
      <c r="VKN1" s="129"/>
      <c r="VKO1" s="129"/>
      <c r="VKP1" s="129"/>
      <c r="VKQ1" s="129"/>
      <c r="VKR1" s="129"/>
      <c r="VKS1" s="129"/>
      <c r="VKT1" s="129"/>
      <c r="VKU1" s="129"/>
      <c r="VKV1" s="129"/>
      <c r="VKW1" s="129"/>
      <c r="VKX1" s="129"/>
      <c r="VKY1" s="129"/>
      <c r="VKZ1" s="129"/>
      <c r="VLA1" s="129"/>
      <c r="VLB1" s="129"/>
      <c r="VLC1" s="129"/>
      <c r="VLD1" s="129"/>
      <c r="VLE1" s="129"/>
      <c r="VLF1" s="129"/>
      <c r="VLG1" s="129"/>
      <c r="VLH1" s="129"/>
      <c r="VLI1" s="129"/>
      <c r="VLJ1" s="129"/>
      <c r="VLK1" s="129"/>
      <c r="VLL1" s="129"/>
      <c r="VLM1" s="129"/>
      <c r="VLN1" s="129"/>
      <c r="VLO1" s="129"/>
      <c r="VLP1" s="129"/>
      <c r="VLQ1" s="129"/>
      <c r="VLR1" s="129"/>
      <c r="VLS1" s="129"/>
      <c r="VLT1" s="129"/>
      <c r="VLU1" s="129"/>
      <c r="VLV1" s="129"/>
      <c r="VLW1" s="129"/>
      <c r="VLX1" s="129"/>
      <c r="VLY1" s="129"/>
      <c r="VLZ1" s="129"/>
      <c r="VMA1" s="129"/>
      <c r="VMB1" s="129"/>
      <c r="VMC1" s="129"/>
      <c r="VMD1" s="129"/>
      <c r="VME1" s="129"/>
      <c r="VMF1" s="129"/>
      <c r="VMG1" s="129"/>
      <c r="VMH1" s="129"/>
      <c r="VMI1" s="129"/>
      <c r="VMJ1" s="129"/>
      <c r="VMK1" s="129"/>
      <c r="VML1" s="129"/>
      <c r="VMM1" s="129"/>
      <c r="VMN1" s="129"/>
      <c r="VMO1" s="129"/>
      <c r="VMP1" s="129"/>
      <c r="VMQ1" s="129"/>
      <c r="VMR1" s="129"/>
      <c r="VMS1" s="129"/>
      <c r="VMT1" s="129"/>
      <c r="VMU1" s="129"/>
      <c r="VMV1" s="129"/>
      <c r="VMW1" s="129"/>
      <c r="VMX1" s="129"/>
      <c r="VMY1" s="129"/>
      <c r="VMZ1" s="129"/>
      <c r="VNA1" s="129"/>
      <c r="VNB1" s="129"/>
      <c r="VNC1" s="129"/>
      <c r="VND1" s="129"/>
      <c r="VNE1" s="129"/>
      <c r="VNF1" s="129"/>
      <c r="VNG1" s="129"/>
      <c r="VNH1" s="129"/>
      <c r="VNI1" s="129"/>
      <c r="VNJ1" s="129"/>
      <c r="VNK1" s="129"/>
      <c r="VNL1" s="129"/>
      <c r="VNM1" s="129"/>
      <c r="VNN1" s="129"/>
      <c r="VNO1" s="129"/>
      <c r="VNP1" s="129"/>
      <c r="VNQ1" s="129"/>
      <c r="VNR1" s="129"/>
      <c r="VNS1" s="129"/>
      <c r="VNT1" s="129"/>
      <c r="VNU1" s="129"/>
      <c r="VNV1" s="129"/>
      <c r="VNW1" s="129"/>
      <c r="VNX1" s="129"/>
      <c r="VNY1" s="129"/>
      <c r="VNZ1" s="129"/>
      <c r="VOA1" s="129"/>
      <c r="VOB1" s="129"/>
      <c r="VOC1" s="129"/>
      <c r="VOD1" s="129"/>
      <c r="VOE1" s="129"/>
      <c r="VOF1" s="129"/>
      <c r="VOG1" s="129"/>
      <c r="VOH1" s="129"/>
      <c r="VOI1" s="129"/>
      <c r="VOJ1" s="129"/>
      <c r="VOK1" s="129"/>
      <c r="VOL1" s="129"/>
      <c r="VOM1" s="129"/>
      <c r="VON1" s="129"/>
      <c r="VOO1" s="129"/>
      <c r="VOP1" s="129"/>
      <c r="VOQ1" s="129"/>
      <c r="VOR1" s="129"/>
      <c r="VOS1" s="129"/>
      <c r="VOT1" s="129"/>
      <c r="VOU1" s="129"/>
      <c r="VOV1" s="129"/>
      <c r="VOW1" s="129"/>
      <c r="VOX1" s="129"/>
      <c r="VOY1" s="129"/>
      <c r="VOZ1" s="129"/>
      <c r="VPA1" s="129"/>
      <c r="VPB1" s="129"/>
      <c r="VPC1" s="129"/>
      <c r="VPD1" s="129"/>
      <c r="VPE1" s="129"/>
      <c r="VPF1" s="129"/>
      <c r="VPG1" s="129"/>
      <c r="VPH1" s="129"/>
      <c r="VPI1" s="129"/>
      <c r="VPJ1" s="129"/>
      <c r="VPK1" s="129"/>
      <c r="VPL1" s="129"/>
      <c r="VPM1" s="129"/>
      <c r="VPN1" s="129"/>
      <c r="VPO1" s="129"/>
      <c r="VPP1" s="129"/>
      <c r="VPQ1" s="129"/>
      <c r="VPR1" s="129"/>
      <c r="VPS1" s="129"/>
      <c r="VPT1" s="129"/>
      <c r="VPU1" s="129"/>
      <c r="VPV1" s="129"/>
      <c r="VPW1" s="129"/>
      <c r="VPX1" s="129"/>
      <c r="VPY1" s="129"/>
      <c r="VPZ1" s="129"/>
      <c r="VQA1" s="129"/>
      <c r="VQB1" s="129"/>
      <c r="VQC1" s="129"/>
      <c r="VQD1" s="129"/>
      <c r="VQE1" s="129"/>
      <c r="VQF1" s="129"/>
      <c r="VQG1" s="129"/>
      <c r="VQH1" s="129"/>
      <c r="VQI1" s="129"/>
      <c r="VQJ1" s="129"/>
      <c r="VQK1" s="129"/>
      <c r="VQL1" s="129"/>
      <c r="VQM1" s="129"/>
      <c r="VQN1" s="129"/>
      <c r="VQO1" s="129"/>
      <c r="VQP1" s="129"/>
      <c r="VQQ1" s="129"/>
      <c r="VQR1" s="129"/>
      <c r="VQS1" s="129"/>
      <c r="VQT1" s="129"/>
      <c r="VQU1" s="129"/>
      <c r="VQV1" s="129"/>
      <c r="VQW1" s="129"/>
      <c r="VQX1" s="129"/>
      <c r="VQY1" s="129"/>
      <c r="VQZ1" s="129"/>
      <c r="VRA1" s="129"/>
      <c r="VRB1" s="129"/>
      <c r="VRC1" s="129"/>
      <c r="VRD1" s="129"/>
      <c r="VRE1" s="129"/>
      <c r="VRF1" s="129"/>
      <c r="VRG1" s="129"/>
      <c r="VRH1" s="129"/>
      <c r="VRI1" s="129"/>
      <c r="VRJ1" s="129"/>
      <c r="VRK1" s="129"/>
      <c r="VRL1" s="129"/>
      <c r="VRM1" s="129"/>
      <c r="VRN1" s="129"/>
      <c r="VRO1" s="129"/>
      <c r="VRP1" s="129"/>
      <c r="VRQ1" s="129"/>
      <c r="VRR1" s="129"/>
      <c r="VRS1" s="129"/>
      <c r="VRT1" s="129"/>
      <c r="VRU1" s="129"/>
      <c r="VRV1" s="129"/>
      <c r="VRW1" s="129"/>
      <c r="VRX1" s="129"/>
      <c r="VRY1" s="129"/>
      <c r="VRZ1" s="129"/>
      <c r="VSA1" s="129"/>
      <c r="VSB1" s="129"/>
      <c r="VSC1" s="129"/>
      <c r="VSD1" s="129"/>
      <c r="VSE1" s="129"/>
      <c r="VSF1" s="129"/>
      <c r="VSG1" s="129"/>
      <c r="VSH1" s="129"/>
      <c r="VSI1" s="129"/>
      <c r="VSJ1" s="129"/>
      <c r="VSK1" s="129"/>
      <c r="VSL1" s="129"/>
      <c r="VSM1" s="129"/>
      <c r="VSN1" s="129"/>
      <c r="VSO1" s="129"/>
      <c r="VSP1" s="129"/>
      <c r="VSQ1" s="129"/>
      <c r="VSR1" s="129"/>
      <c r="VSS1" s="129"/>
      <c r="VST1" s="129"/>
      <c r="VSU1" s="129"/>
      <c r="VSV1" s="129"/>
      <c r="VSW1" s="129"/>
      <c r="VSX1" s="129"/>
      <c r="VSY1" s="129"/>
      <c r="VSZ1" s="129"/>
      <c r="VTA1" s="129"/>
      <c r="VTB1" s="129"/>
      <c r="VTC1" s="129"/>
      <c r="VTD1" s="129"/>
      <c r="VTE1" s="129"/>
      <c r="VTF1" s="129"/>
      <c r="VTG1" s="129"/>
      <c r="VTH1" s="129"/>
      <c r="VTI1" s="129"/>
      <c r="VTJ1" s="129"/>
      <c r="VTK1" s="129"/>
      <c r="VTL1" s="129"/>
      <c r="VTM1" s="129"/>
      <c r="VTN1" s="129"/>
      <c r="VTO1" s="129"/>
      <c r="VTP1" s="129"/>
      <c r="VTQ1" s="129"/>
      <c r="VTR1" s="129"/>
      <c r="VTS1" s="129"/>
      <c r="VTT1" s="129"/>
      <c r="VTU1" s="129"/>
      <c r="VTV1" s="129"/>
      <c r="VTW1" s="129"/>
      <c r="VTX1" s="129"/>
      <c r="VTY1" s="129"/>
      <c r="VTZ1" s="129"/>
      <c r="VUA1" s="129"/>
      <c r="VUB1" s="129"/>
      <c r="VUC1" s="129"/>
      <c r="VUD1" s="129"/>
      <c r="VUE1" s="129"/>
      <c r="VUF1" s="129"/>
      <c r="VUG1" s="129"/>
      <c r="VUH1" s="129"/>
      <c r="VUI1" s="129"/>
      <c r="VUJ1" s="129"/>
      <c r="VUK1" s="129"/>
      <c r="VUL1" s="129"/>
      <c r="VUM1" s="129"/>
      <c r="VUN1" s="129"/>
      <c r="VUO1" s="129"/>
      <c r="VUP1" s="129"/>
      <c r="VUQ1" s="129"/>
      <c r="VUR1" s="129"/>
      <c r="VUS1" s="129"/>
      <c r="VUT1" s="129"/>
      <c r="VUU1" s="129"/>
      <c r="VUV1" s="129"/>
      <c r="VUW1" s="129"/>
      <c r="VUX1" s="129"/>
      <c r="VUY1" s="129"/>
      <c r="VUZ1" s="129"/>
      <c r="VVA1" s="129"/>
      <c r="VVB1" s="129"/>
      <c r="VVC1" s="129"/>
      <c r="VVD1" s="129"/>
      <c r="VVE1" s="129"/>
      <c r="VVF1" s="129"/>
      <c r="VVG1" s="129"/>
      <c r="VVH1" s="129"/>
      <c r="VVI1" s="129"/>
      <c r="VVJ1" s="129"/>
      <c r="VVK1" s="129"/>
      <c r="VVL1" s="129"/>
      <c r="VVM1" s="129"/>
      <c r="VVN1" s="129"/>
      <c r="VVO1" s="129"/>
      <c r="VVP1" s="129"/>
      <c r="VVQ1" s="129"/>
      <c r="VVR1" s="129"/>
      <c r="VVS1" s="129"/>
      <c r="VVT1" s="129"/>
      <c r="VVU1" s="129"/>
      <c r="VVV1" s="129"/>
      <c r="VVW1" s="129"/>
      <c r="VVX1" s="129"/>
      <c r="VVY1" s="129"/>
      <c r="VVZ1" s="129"/>
      <c r="VWA1" s="129"/>
      <c r="VWB1" s="129"/>
      <c r="VWC1" s="129"/>
      <c r="VWD1" s="129"/>
      <c r="VWE1" s="129"/>
      <c r="VWF1" s="129"/>
      <c r="VWG1" s="129"/>
      <c r="VWH1" s="129"/>
      <c r="VWI1" s="129"/>
      <c r="VWJ1" s="129"/>
      <c r="VWK1" s="129"/>
      <c r="VWL1" s="129"/>
      <c r="VWM1" s="129"/>
      <c r="VWN1" s="129"/>
      <c r="VWO1" s="129"/>
      <c r="VWP1" s="129"/>
      <c r="VWQ1" s="129"/>
      <c r="VWR1" s="129"/>
      <c r="VWS1" s="129"/>
      <c r="VWT1" s="129"/>
      <c r="VWU1" s="129"/>
      <c r="VWV1" s="129"/>
      <c r="VWW1" s="129"/>
      <c r="VWX1" s="129"/>
      <c r="VWY1" s="129"/>
      <c r="VWZ1" s="129"/>
      <c r="VXA1" s="129"/>
      <c r="VXB1" s="129"/>
      <c r="VXC1" s="129"/>
      <c r="VXD1" s="129"/>
      <c r="VXE1" s="129"/>
      <c r="VXF1" s="129"/>
      <c r="VXG1" s="129"/>
      <c r="VXH1" s="129"/>
      <c r="VXI1" s="129"/>
      <c r="VXJ1" s="129"/>
      <c r="VXK1" s="129"/>
      <c r="VXL1" s="129"/>
      <c r="VXM1" s="129"/>
      <c r="VXN1" s="129"/>
      <c r="VXO1" s="129"/>
      <c r="VXP1" s="129"/>
      <c r="VXQ1" s="129"/>
      <c r="VXR1" s="129"/>
      <c r="VXS1" s="129"/>
      <c r="VXT1" s="129"/>
      <c r="VXU1" s="129"/>
      <c r="VXV1" s="129"/>
      <c r="VXW1" s="129"/>
      <c r="VXX1" s="129"/>
      <c r="VXY1" s="129"/>
      <c r="VXZ1" s="129"/>
      <c r="VYA1" s="129"/>
      <c r="VYB1" s="129"/>
      <c r="VYC1" s="129"/>
      <c r="VYD1" s="129"/>
      <c r="VYE1" s="129"/>
      <c r="VYF1" s="129"/>
      <c r="VYG1" s="129"/>
      <c r="VYH1" s="129"/>
      <c r="VYI1" s="129"/>
      <c r="VYJ1" s="129"/>
      <c r="VYK1" s="129"/>
      <c r="VYL1" s="129"/>
      <c r="VYM1" s="129"/>
      <c r="VYN1" s="129"/>
      <c r="VYO1" s="129"/>
      <c r="VYP1" s="129"/>
      <c r="VYQ1" s="129"/>
      <c r="VYR1" s="129"/>
      <c r="VYS1" s="129"/>
      <c r="VYT1" s="129"/>
      <c r="VYU1" s="129"/>
      <c r="VYV1" s="129"/>
      <c r="VYW1" s="129"/>
      <c r="VYX1" s="129"/>
      <c r="VYY1" s="129"/>
      <c r="VYZ1" s="129"/>
      <c r="VZA1" s="129"/>
      <c r="VZB1" s="129"/>
      <c r="VZC1" s="129"/>
      <c r="VZD1" s="129"/>
      <c r="VZE1" s="129"/>
      <c r="VZF1" s="129"/>
      <c r="VZG1" s="129"/>
      <c r="VZH1" s="129"/>
      <c r="VZI1" s="129"/>
      <c r="VZJ1" s="129"/>
      <c r="VZK1" s="129"/>
      <c r="VZL1" s="129"/>
      <c r="VZM1" s="129"/>
      <c r="VZN1" s="129"/>
      <c r="VZO1" s="129"/>
      <c r="VZP1" s="129"/>
      <c r="VZQ1" s="129"/>
      <c r="VZR1" s="129"/>
      <c r="VZS1" s="129"/>
      <c r="VZT1" s="129"/>
      <c r="VZU1" s="129"/>
      <c r="VZV1" s="129"/>
      <c r="VZW1" s="129"/>
      <c r="VZX1" s="129"/>
      <c r="VZY1" s="129"/>
      <c r="VZZ1" s="129"/>
      <c r="WAA1" s="129"/>
      <c r="WAB1" s="129"/>
      <c r="WAC1" s="129"/>
      <c r="WAD1" s="129"/>
      <c r="WAE1" s="129"/>
      <c r="WAF1" s="129"/>
      <c r="WAG1" s="129"/>
      <c r="WAH1" s="129"/>
      <c r="WAI1" s="129"/>
      <c r="WAJ1" s="129"/>
      <c r="WAK1" s="129"/>
      <c r="WAL1" s="129"/>
      <c r="WAM1" s="129"/>
      <c r="WAN1" s="129"/>
      <c r="WAO1" s="129"/>
      <c r="WAP1" s="129"/>
      <c r="WAQ1" s="129"/>
      <c r="WAR1" s="129"/>
      <c r="WAS1" s="129"/>
      <c r="WAT1" s="129"/>
      <c r="WAU1" s="129"/>
      <c r="WAV1" s="129"/>
      <c r="WAW1" s="129"/>
      <c r="WAX1" s="129"/>
      <c r="WAY1" s="129"/>
      <c r="WAZ1" s="129"/>
      <c r="WBA1" s="129"/>
      <c r="WBB1" s="129"/>
      <c r="WBC1" s="129"/>
      <c r="WBD1" s="129"/>
      <c r="WBE1" s="129"/>
      <c r="WBF1" s="129"/>
      <c r="WBG1" s="129"/>
      <c r="WBH1" s="129"/>
      <c r="WBI1" s="129"/>
      <c r="WBJ1" s="129"/>
      <c r="WBK1" s="129"/>
      <c r="WBL1" s="129"/>
      <c r="WBM1" s="129"/>
      <c r="WBN1" s="129"/>
      <c r="WBO1" s="129"/>
      <c r="WBP1" s="129"/>
      <c r="WBQ1" s="129"/>
      <c r="WBR1" s="129"/>
      <c r="WBS1" s="129"/>
      <c r="WBT1" s="129"/>
      <c r="WBU1" s="129"/>
      <c r="WBV1" s="129"/>
      <c r="WBW1" s="129"/>
      <c r="WBX1" s="129"/>
      <c r="WBY1" s="129"/>
      <c r="WBZ1" s="129"/>
      <c r="WCA1" s="129"/>
      <c r="WCB1" s="129"/>
      <c r="WCC1" s="129"/>
      <c r="WCD1" s="129"/>
      <c r="WCE1" s="129"/>
      <c r="WCF1" s="129"/>
      <c r="WCG1" s="129"/>
      <c r="WCH1" s="129"/>
      <c r="WCI1" s="129"/>
      <c r="WCJ1" s="129"/>
      <c r="WCK1" s="129"/>
      <c r="WCL1" s="129"/>
      <c r="WCM1" s="129"/>
      <c r="WCN1" s="129"/>
      <c r="WCO1" s="129"/>
      <c r="WCP1" s="129"/>
      <c r="WCQ1" s="129"/>
      <c r="WCR1" s="129"/>
      <c r="WCS1" s="129"/>
      <c r="WCT1" s="129"/>
      <c r="WCU1" s="129"/>
      <c r="WCV1" s="129"/>
      <c r="WCW1" s="129"/>
      <c r="WCX1" s="129"/>
      <c r="WCY1" s="129"/>
      <c r="WCZ1" s="129"/>
      <c r="WDA1" s="129"/>
      <c r="WDB1" s="129"/>
      <c r="WDC1" s="129"/>
      <c r="WDD1" s="129"/>
      <c r="WDE1" s="129"/>
      <c r="WDF1" s="129"/>
      <c r="WDG1" s="129"/>
      <c r="WDH1" s="129"/>
      <c r="WDI1" s="129"/>
      <c r="WDJ1" s="129"/>
      <c r="WDK1" s="129"/>
      <c r="WDL1" s="129"/>
      <c r="WDM1" s="129"/>
      <c r="WDN1" s="129"/>
      <c r="WDO1" s="129"/>
      <c r="WDP1" s="129"/>
      <c r="WDQ1" s="129"/>
      <c r="WDR1" s="129"/>
      <c r="WDS1" s="129"/>
      <c r="WDT1" s="129"/>
      <c r="WDU1" s="129"/>
      <c r="WDV1" s="129"/>
      <c r="WDW1" s="129"/>
      <c r="WDX1" s="129"/>
      <c r="WDY1" s="129"/>
      <c r="WDZ1" s="129"/>
      <c r="WEA1" s="129"/>
      <c r="WEB1" s="129"/>
      <c r="WEC1" s="129"/>
      <c r="WED1" s="129"/>
      <c r="WEE1" s="129"/>
      <c r="WEF1" s="129"/>
      <c r="WEG1" s="129"/>
      <c r="WEH1" s="129"/>
      <c r="WEI1" s="129"/>
      <c r="WEJ1" s="129"/>
      <c r="WEK1" s="129"/>
      <c r="WEL1" s="129"/>
      <c r="WEM1" s="129"/>
      <c r="WEN1" s="129"/>
      <c r="WEO1" s="129"/>
      <c r="WEP1" s="129"/>
      <c r="WEQ1" s="129"/>
      <c r="WER1" s="129"/>
      <c r="WES1" s="129"/>
      <c r="WET1" s="129"/>
      <c r="WEU1" s="129"/>
      <c r="WEV1" s="129"/>
      <c r="WEW1" s="129"/>
      <c r="WEX1" s="129"/>
      <c r="WEY1" s="129"/>
      <c r="WEZ1" s="129"/>
      <c r="WFA1" s="129"/>
      <c r="WFB1" s="129"/>
      <c r="WFC1" s="129"/>
      <c r="WFD1" s="129"/>
      <c r="WFE1" s="129"/>
      <c r="WFF1" s="129"/>
      <c r="WFG1" s="129"/>
      <c r="WFH1" s="129"/>
      <c r="WFI1" s="129"/>
      <c r="WFJ1" s="129"/>
      <c r="WFK1" s="129"/>
      <c r="WFL1" s="129"/>
      <c r="WFM1" s="129"/>
      <c r="WFN1" s="129"/>
      <c r="WFO1" s="129"/>
      <c r="WFP1" s="129"/>
      <c r="WFQ1" s="129"/>
      <c r="WFR1" s="129"/>
      <c r="WFS1" s="129"/>
      <c r="WFT1" s="129"/>
      <c r="WFU1" s="129"/>
      <c r="WFV1" s="129"/>
      <c r="WFW1" s="129"/>
      <c r="WFX1" s="129"/>
      <c r="WFY1" s="129"/>
      <c r="WFZ1" s="129"/>
      <c r="WGA1" s="129"/>
      <c r="WGB1" s="129"/>
      <c r="WGC1" s="129"/>
      <c r="WGD1" s="129"/>
      <c r="WGE1" s="129"/>
      <c r="WGF1" s="129"/>
      <c r="WGG1" s="129"/>
      <c r="WGH1" s="129"/>
      <c r="WGI1" s="129"/>
      <c r="WGJ1" s="129"/>
      <c r="WGK1" s="129"/>
      <c r="WGL1" s="129"/>
      <c r="WGM1" s="129"/>
      <c r="WGN1" s="129"/>
      <c r="WGO1" s="129"/>
      <c r="WGP1" s="129"/>
      <c r="WGQ1" s="129"/>
      <c r="WGR1" s="129"/>
      <c r="WGS1" s="129"/>
      <c r="WGT1" s="129"/>
      <c r="WGU1" s="129"/>
      <c r="WGV1" s="129"/>
      <c r="WGW1" s="129"/>
      <c r="WGX1" s="129"/>
      <c r="WGY1" s="129"/>
      <c r="WGZ1" s="129"/>
      <c r="WHA1" s="129"/>
      <c r="WHB1" s="129"/>
      <c r="WHC1" s="129"/>
      <c r="WHD1" s="129"/>
      <c r="WHE1" s="129"/>
      <c r="WHF1" s="129"/>
      <c r="WHG1" s="129"/>
      <c r="WHH1" s="129"/>
      <c r="WHI1" s="129"/>
      <c r="WHJ1" s="129"/>
      <c r="WHK1" s="129"/>
      <c r="WHL1" s="129"/>
      <c r="WHM1" s="129"/>
      <c r="WHN1" s="129"/>
      <c r="WHO1" s="129"/>
      <c r="WHP1" s="129"/>
      <c r="WHQ1" s="129"/>
      <c r="WHR1" s="129"/>
      <c r="WHS1" s="129"/>
      <c r="WHT1" s="129"/>
      <c r="WHU1" s="129"/>
      <c r="WHV1" s="129"/>
      <c r="WHW1" s="129"/>
      <c r="WHX1" s="129"/>
      <c r="WHY1" s="129"/>
      <c r="WHZ1" s="129"/>
      <c r="WIA1" s="129"/>
      <c r="WIB1" s="129"/>
      <c r="WIC1" s="129"/>
      <c r="WID1" s="129"/>
      <c r="WIE1" s="129"/>
      <c r="WIF1" s="129"/>
      <c r="WIG1" s="129"/>
      <c r="WIH1" s="129"/>
      <c r="WII1" s="129"/>
      <c r="WIJ1" s="129"/>
      <c r="WIK1" s="129"/>
      <c r="WIL1" s="129"/>
      <c r="WIM1" s="129"/>
      <c r="WIN1" s="129"/>
      <c r="WIO1" s="129"/>
      <c r="WIP1" s="129"/>
      <c r="WIQ1" s="129"/>
      <c r="WIR1" s="129"/>
      <c r="WIS1" s="129"/>
      <c r="WIT1" s="129"/>
      <c r="WIU1" s="129"/>
      <c r="WIV1" s="129"/>
      <c r="WIW1" s="129"/>
      <c r="WIX1" s="129"/>
      <c r="WIY1" s="129"/>
      <c r="WIZ1" s="129"/>
      <c r="WJA1" s="129"/>
      <c r="WJB1" s="129"/>
      <c r="WJC1" s="129"/>
      <c r="WJD1" s="129"/>
      <c r="WJE1" s="129"/>
      <c r="WJF1" s="129"/>
      <c r="WJG1" s="129"/>
      <c r="WJH1" s="129"/>
      <c r="WJI1" s="129"/>
      <c r="WJJ1" s="129"/>
      <c r="WJK1" s="129"/>
      <c r="WJL1" s="129"/>
      <c r="WJM1" s="129"/>
      <c r="WJN1" s="129"/>
      <c r="WJO1" s="129"/>
      <c r="WJP1" s="129"/>
      <c r="WJQ1" s="129"/>
      <c r="WJR1" s="129"/>
      <c r="WJS1" s="129"/>
      <c r="WJT1" s="129"/>
      <c r="WJU1" s="129"/>
      <c r="WJV1" s="129"/>
      <c r="WJW1" s="129"/>
      <c r="WJX1" s="129"/>
      <c r="WJY1" s="129"/>
      <c r="WJZ1" s="129"/>
      <c r="WKA1" s="129"/>
      <c r="WKB1" s="129"/>
      <c r="WKC1" s="129"/>
      <c r="WKD1" s="129"/>
      <c r="WKE1" s="129"/>
      <c r="WKF1" s="129"/>
      <c r="WKG1" s="129"/>
      <c r="WKH1" s="129"/>
      <c r="WKI1" s="129"/>
      <c r="WKJ1" s="129"/>
      <c r="WKK1" s="129"/>
      <c r="WKL1" s="129"/>
      <c r="WKM1" s="129"/>
      <c r="WKN1" s="129"/>
      <c r="WKO1" s="129"/>
      <c r="WKP1" s="129"/>
      <c r="WKQ1" s="129"/>
      <c r="WKR1" s="129"/>
      <c r="WKS1" s="129"/>
      <c r="WKT1" s="129"/>
      <c r="WKU1" s="129"/>
      <c r="WKV1" s="129"/>
      <c r="WKW1" s="129"/>
      <c r="WKX1" s="129"/>
      <c r="WKY1" s="129"/>
      <c r="WKZ1" s="129"/>
      <c r="WLA1" s="129"/>
      <c r="WLB1" s="129"/>
      <c r="WLC1" s="129"/>
      <c r="WLD1" s="129"/>
      <c r="WLE1" s="129"/>
      <c r="WLF1" s="129"/>
      <c r="WLG1" s="129"/>
      <c r="WLH1" s="129"/>
      <c r="WLI1" s="129"/>
      <c r="WLJ1" s="129"/>
      <c r="WLK1" s="129"/>
      <c r="WLL1" s="129"/>
      <c r="WLM1" s="129"/>
      <c r="WLN1" s="129"/>
      <c r="WLO1" s="129"/>
      <c r="WLP1" s="129"/>
      <c r="WLQ1" s="129"/>
      <c r="WLR1" s="129"/>
      <c r="WLS1" s="129"/>
      <c r="WLT1" s="129"/>
      <c r="WLU1" s="129"/>
      <c r="WLV1" s="129"/>
      <c r="WLW1" s="129"/>
      <c r="WLX1" s="129"/>
      <c r="WLY1" s="129"/>
      <c r="WLZ1" s="129"/>
      <c r="WMA1" s="129"/>
      <c r="WMB1" s="129"/>
      <c r="WMC1" s="129"/>
      <c r="WMD1" s="129"/>
      <c r="WME1" s="129"/>
      <c r="WMF1" s="129"/>
      <c r="WMG1" s="129"/>
      <c r="WMH1" s="129"/>
      <c r="WMI1" s="129"/>
      <c r="WMJ1" s="129"/>
      <c r="WMK1" s="129"/>
      <c r="WML1" s="129"/>
      <c r="WMM1" s="129"/>
      <c r="WMN1" s="129"/>
      <c r="WMO1" s="129"/>
      <c r="WMP1" s="129"/>
      <c r="WMQ1" s="129"/>
      <c r="WMR1" s="129"/>
      <c r="WMS1" s="129"/>
      <c r="WMT1" s="129"/>
      <c r="WMU1" s="129"/>
      <c r="WMV1" s="129"/>
      <c r="WMW1" s="129"/>
      <c r="WMX1" s="129"/>
      <c r="WMY1" s="129"/>
      <c r="WMZ1" s="129"/>
      <c r="WNA1" s="129"/>
      <c r="WNB1" s="129"/>
      <c r="WNC1" s="129"/>
      <c r="WND1" s="129"/>
      <c r="WNE1" s="129"/>
      <c r="WNF1" s="129"/>
      <c r="WNG1" s="129"/>
      <c r="WNH1" s="129"/>
      <c r="WNI1" s="129"/>
      <c r="WNJ1" s="129"/>
      <c r="WNK1" s="129"/>
      <c r="WNL1" s="129"/>
      <c r="WNM1" s="129"/>
      <c r="WNN1" s="129"/>
      <c r="WNO1" s="129"/>
      <c r="WNP1" s="129"/>
      <c r="WNQ1" s="129"/>
      <c r="WNR1" s="129"/>
      <c r="WNS1" s="129"/>
      <c r="WNT1" s="129"/>
      <c r="WNU1" s="129"/>
      <c r="WNV1" s="129"/>
      <c r="WNW1" s="129"/>
      <c r="WNX1" s="129"/>
      <c r="WNY1" s="129"/>
      <c r="WNZ1" s="129"/>
      <c r="WOA1" s="129"/>
      <c r="WOB1" s="129"/>
      <c r="WOC1" s="129"/>
      <c r="WOD1" s="129"/>
      <c r="WOE1" s="129"/>
      <c r="WOF1" s="129"/>
      <c r="WOG1" s="129"/>
      <c r="WOH1" s="129"/>
      <c r="WOI1" s="129"/>
      <c r="WOJ1" s="129"/>
      <c r="WOK1" s="129"/>
      <c r="WOL1" s="129"/>
      <c r="WOM1" s="129"/>
      <c r="WON1" s="129"/>
      <c r="WOO1" s="129"/>
      <c r="WOP1" s="129"/>
      <c r="WOQ1" s="129"/>
      <c r="WOR1" s="129"/>
      <c r="WOS1" s="129"/>
      <c r="WOT1" s="129"/>
      <c r="WOU1" s="129"/>
      <c r="WOV1" s="129"/>
      <c r="WOW1" s="129"/>
      <c r="WOX1" s="129"/>
      <c r="WOY1" s="129"/>
      <c r="WOZ1" s="129"/>
      <c r="WPA1" s="129"/>
      <c r="WPB1" s="129"/>
      <c r="WPC1" s="129"/>
      <c r="WPD1" s="129"/>
      <c r="WPE1" s="129"/>
      <c r="WPF1" s="129"/>
      <c r="WPG1" s="129"/>
      <c r="WPH1" s="129"/>
      <c r="WPI1" s="129"/>
      <c r="WPJ1" s="129"/>
      <c r="WPK1" s="129"/>
      <c r="WPL1" s="129"/>
      <c r="WPM1" s="129"/>
      <c r="WPN1" s="129"/>
      <c r="WPO1" s="129"/>
      <c r="WPP1" s="129"/>
      <c r="WPQ1" s="129"/>
      <c r="WPR1" s="129"/>
      <c r="WPS1" s="129"/>
      <c r="WPT1" s="129"/>
      <c r="WPU1" s="129"/>
      <c r="WPV1" s="129"/>
      <c r="WPW1" s="129"/>
      <c r="WPX1" s="129"/>
      <c r="WPY1" s="129"/>
      <c r="WPZ1" s="129"/>
      <c r="WQA1" s="129"/>
      <c r="WQB1" s="129"/>
      <c r="WQC1" s="129"/>
      <c r="WQD1" s="129"/>
      <c r="WQE1" s="129"/>
      <c r="WQF1" s="129"/>
      <c r="WQG1" s="129"/>
      <c r="WQH1" s="129"/>
      <c r="WQI1" s="129"/>
      <c r="WQJ1" s="129"/>
      <c r="WQK1" s="129"/>
      <c r="WQL1" s="129"/>
      <c r="WQM1" s="129"/>
      <c r="WQN1" s="129"/>
      <c r="WQO1" s="129"/>
      <c r="WQP1" s="129"/>
      <c r="WQQ1" s="129"/>
      <c r="WQR1" s="129"/>
      <c r="WQS1" s="129"/>
      <c r="WQT1" s="129"/>
      <c r="WQU1" s="129"/>
      <c r="WQV1" s="129"/>
      <c r="WQW1" s="129"/>
      <c r="WQX1" s="129"/>
      <c r="WQY1" s="129"/>
      <c r="WQZ1" s="129"/>
      <c r="WRA1" s="129"/>
      <c r="WRB1" s="129"/>
      <c r="WRC1" s="129"/>
      <c r="WRD1" s="129"/>
      <c r="WRE1" s="129"/>
      <c r="WRF1" s="129"/>
      <c r="WRG1" s="129"/>
      <c r="WRH1" s="129"/>
      <c r="WRI1" s="129"/>
      <c r="WRJ1" s="129"/>
      <c r="WRK1" s="129"/>
      <c r="WRL1" s="129"/>
      <c r="WRM1" s="129"/>
      <c r="WRN1" s="129"/>
      <c r="WRO1" s="129"/>
      <c r="WRP1" s="129"/>
      <c r="WRQ1" s="129"/>
      <c r="WRR1" s="129"/>
      <c r="WRS1" s="129"/>
      <c r="WRT1" s="129"/>
      <c r="WRU1" s="129"/>
      <c r="WRV1" s="129"/>
      <c r="WRW1" s="129"/>
      <c r="WRX1" s="129"/>
      <c r="WRY1" s="129"/>
      <c r="WRZ1" s="129"/>
      <c r="WSA1" s="129"/>
      <c r="WSB1" s="129"/>
      <c r="WSC1" s="129"/>
      <c r="WSD1" s="129"/>
      <c r="WSE1" s="129"/>
      <c r="WSF1" s="129"/>
      <c r="WSG1" s="129"/>
      <c r="WSH1" s="129"/>
      <c r="WSI1" s="129"/>
      <c r="WSJ1" s="129"/>
      <c r="WSK1" s="129"/>
      <c r="WSL1" s="129"/>
      <c r="WSM1" s="129"/>
      <c r="WSN1" s="129"/>
      <c r="WSO1" s="129"/>
      <c r="WSP1" s="129"/>
      <c r="WSQ1" s="129"/>
      <c r="WSR1" s="129"/>
      <c r="WSS1" s="129"/>
      <c r="WST1" s="129"/>
      <c r="WSU1" s="129"/>
      <c r="WSV1" s="129"/>
      <c r="WSW1" s="129"/>
      <c r="WSX1" s="129"/>
      <c r="WSY1" s="129"/>
      <c r="WSZ1" s="129"/>
      <c r="WTA1" s="129"/>
      <c r="WTB1" s="129"/>
      <c r="WTC1" s="129"/>
      <c r="WTD1" s="129"/>
      <c r="WTE1" s="129"/>
      <c r="WTF1" s="129"/>
      <c r="WTG1" s="129"/>
      <c r="WTH1" s="129"/>
      <c r="WTI1" s="129"/>
      <c r="WTJ1" s="129"/>
      <c r="WTK1" s="129"/>
      <c r="WTL1" s="129"/>
      <c r="WTM1" s="129"/>
      <c r="WTN1" s="129"/>
      <c r="WTO1" s="129"/>
      <c r="WTP1" s="129"/>
      <c r="WTQ1" s="129"/>
      <c r="WTR1" s="129"/>
      <c r="WTS1" s="129"/>
      <c r="WTT1" s="129"/>
      <c r="WTU1" s="129"/>
      <c r="WTV1" s="129"/>
      <c r="WTW1" s="129"/>
      <c r="WTX1" s="129"/>
      <c r="WTY1" s="129"/>
      <c r="WTZ1" s="129"/>
      <c r="WUA1" s="129"/>
      <c r="WUB1" s="129"/>
      <c r="WUC1" s="129"/>
      <c r="WUD1" s="129"/>
      <c r="WUE1" s="129"/>
      <c r="WUF1" s="129"/>
      <c r="WUG1" s="129"/>
      <c r="WUH1" s="129"/>
      <c r="WUI1" s="129"/>
      <c r="WUJ1" s="129"/>
      <c r="WUK1" s="129"/>
      <c r="WUL1" s="129"/>
      <c r="WUM1" s="129"/>
      <c r="WUN1" s="129"/>
      <c r="WUO1" s="129"/>
      <c r="WUP1" s="129"/>
      <c r="WUQ1" s="129"/>
      <c r="WUR1" s="129"/>
      <c r="WUS1" s="129"/>
      <c r="WUT1" s="129"/>
      <c r="WUU1" s="129"/>
      <c r="WUV1" s="129"/>
      <c r="WUW1" s="129"/>
      <c r="WUX1" s="129"/>
      <c r="WUY1" s="129"/>
      <c r="WUZ1" s="129"/>
      <c r="WVA1" s="129"/>
      <c r="WVB1" s="129"/>
      <c r="WVC1" s="129"/>
      <c r="WVD1" s="129"/>
      <c r="WVE1" s="129"/>
      <c r="WVF1" s="129"/>
      <c r="WVG1" s="129"/>
      <c r="WVH1" s="129"/>
      <c r="WVI1" s="129"/>
      <c r="WVJ1" s="129"/>
      <c r="WVK1" s="129"/>
      <c r="WVL1" s="129"/>
      <c r="WVM1" s="129"/>
      <c r="WVN1" s="129"/>
      <c r="WVO1" s="129"/>
      <c r="WVP1" s="129"/>
      <c r="WVQ1" s="129"/>
      <c r="WVR1" s="129"/>
      <c r="WVS1" s="129"/>
      <c r="WVT1" s="129"/>
      <c r="WVU1" s="129"/>
      <c r="WVV1" s="129"/>
      <c r="WVW1" s="129"/>
      <c r="WVX1" s="129"/>
      <c r="WVY1" s="129"/>
      <c r="WVZ1" s="129"/>
      <c r="WWA1" s="129"/>
      <c r="WWB1" s="129"/>
      <c r="WWC1" s="129"/>
      <c r="WWD1" s="129"/>
      <c r="WWE1" s="129"/>
      <c r="WWF1" s="129"/>
      <c r="WWG1" s="129"/>
      <c r="WWH1" s="129"/>
      <c r="WWI1" s="129"/>
      <c r="WWJ1" s="129"/>
      <c r="WWK1" s="129"/>
      <c r="WWL1" s="129"/>
      <c r="WWM1" s="129"/>
      <c r="WWN1" s="129"/>
      <c r="WWO1" s="129"/>
      <c r="WWP1" s="129"/>
      <c r="WWQ1" s="129"/>
      <c r="WWR1" s="129"/>
      <c r="WWS1" s="129"/>
      <c r="WWT1" s="129"/>
      <c r="WWU1" s="129"/>
      <c r="WWV1" s="129"/>
      <c r="WWW1" s="129"/>
      <c r="WWX1" s="129"/>
      <c r="WWY1" s="129"/>
      <c r="WWZ1" s="129"/>
      <c r="WXA1" s="129"/>
      <c r="WXB1" s="129"/>
      <c r="WXC1" s="129"/>
      <c r="WXD1" s="129"/>
      <c r="WXE1" s="129"/>
      <c r="WXF1" s="129"/>
      <c r="WXG1" s="129"/>
      <c r="WXH1" s="129"/>
      <c r="WXI1" s="129"/>
      <c r="WXJ1" s="129"/>
      <c r="WXK1" s="129"/>
      <c r="WXL1" s="129"/>
      <c r="WXM1" s="129"/>
      <c r="WXN1" s="129"/>
      <c r="WXO1" s="129"/>
      <c r="WXP1" s="129"/>
      <c r="WXQ1" s="129"/>
      <c r="WXR1" s="129"/>
      <c r="WXS1" s="129"/>
      <c r="WXT1" s="129"/>
      <c r="WXU1" s="129"/>
      <c r="WXV1" s="129"/>
      <c r="WXW1" s="129"/>
      <c r="WXX1" s="129"/>
      <c r="WXY1" s="129"/>
      <c r="WXZ1" s="129"/>
      <c r="WYA1" s="129"/>
      <c r="WYB1" s="129"/>
      <c r="WYC1" s="129"/>
      <c r="WYD1" s="129"/>
      <c r="WYE1" s="129"/>
      <c r="WYF1" s="129"/>
      <c r="WYG1" s="129"/>
      <c r="WYH1" s="129"/>
      <c r="WYI1" s="129"/>
      <c r="WYJ1" s="129"/>
      <c r="WYK1" s="129"/>
      <c r="WYL1" s="129"/>
      <c r="WYM1" s="129"/>
      <c r="WYN1" s="129"/>
      <c r="WYO1" s="129"/>
      <c r="WYP1" s="129"/>
      <c r="WYQ1" s="129"/>
      <c r="WYR1" s="129"/>
      <c r="WYS1" s="129"/>
      <c r="WYT1" s="129"/>
      <c r="WYU1" s="129"/>
      <c r="WYV1" s="129"/>
      <c r="WYW1" s="129"/>
      <c r="WYX1" s="129"/>
      <c r="WYY1" s="129"/>
      <c r="WYZ1" s="129"/>
      <c r="WZA1" s="129"/>
      <c r="WZB1" s="129"/>
      <c r="WZC1" s="129"/>
      <c r="WZD1" s="129"/>
      <c r="WZE1" s="129"/>
      <c r="WZF1" s="129"/>
      <c r="WZG1" s="129"/>
      <c r="WZH1" s="129"/>
      <c r="WZI1" s="129"/>
      <c r="WZJ1" s="129"/>
      <c r="WZK1" s="129"/>
      <c r="WZL1" s="129"/>
      <c r="WZM1" s="129"/>
      <c r="WZN1" s="129"/>
      <c r="WZO1" s="129"/>
      <c r="WZP1" s="129"/>
      <c r="WZQ1" s="129"/>
      <c r="WZR1" s="129"/>
      <c r="WZS1" s="129"/>
      <c r="WZT1" s="129"/>
      <c r="WZU1" s="129"/>
      <c r="WZV1" s="129"/>
      <c r="WZW1" s="129"/>
      <c r="WZX1" s="129"/>
      <c r="WZY1" s="129"/>
      <c r="WZZ1" s="129"/>
      <c r="XAA1" s="129"/>
      <c r="XAB1" s="129"/>
      <c r="XAC1" s="129"/>
      <c r="XAD1" s="129"/>
      <c r="XAE1" s="129"/>
      <c r="XAF1" s="129"/>
      <c r="XAG1" s="129"/>
      <c r="XAH1" s="129"/>
      <c r="XAI1" s="129"/>
      <c r="XAJ1" s="129"/>
      <c r="XAK1" s="129"/>
      <c r="XAL1" s="129"/>
      <c r="XAM1" s="129"/>
      <c r="XAN1" s="129"/>
      <c r="XAO1" s="129"/>
      <c r="XAP1" s="129"/>
      <c r="XAQ1" s="129"/>
      <c r="XAR1" s="129"/>
      <c r="XAS1" s="129"/>
      <c r="XAT1" s="129"/>
      <c r="XAU1" s="129"/>
      <c r="XAV1" s="129"/>
      <c r="XAW1" s="129"/>
      <c r="XAX1" s="129"/>
      <c r="XAY1" s="129"/>
      <c r="XAZ1" s="129"/>
      <c r="XBA1" s="129"/>
      <c r="XBB1" s="129"/>
      <c r="XBC1" s="129"/>
      <c r="XBD1" s="129"/>
      <c r="XBE1" s="129"/>
      <c r="XBF1" s="129"/>
      <c r="XBG1" s="129"/>
      <c r="XBH1" s="129"/>
      <c r="XBI1" s="129"/>
      <c r="XBJ1" s="129"/>
      <c r="XBK1" s="129"/>
      <c r="XBL1" s="129"/>
      <c r="XBM1" s="129"/>
      <c r="XBN1" s="129"/>
      <c r="XBO1" s="129"/>
      <c r="XBP1" s="129"/>
      <c r="XBQ1" s="129"/>
      <c r="XBR1" s="129"/>
      <c r="XBS1" s="129"/>
      <c r="XBT1" s="129"/>
      <c r="XBU1" s="129"/>
      <c r="XBV1" s="129"/>
      <c r="XBW1" s="129"/>
      <c r="XBX1" s="129"/>
      <c r="XBY1" s="129"/>
      <c r="XBZ1" s="129"/>
      <c r="XCA1" s="129"/>
      <c r="XCB1" s="129"/>
      <c r="XCC1" s="129"/>
      <c r="XCD1" s="129"/>
      <c r="XCE1" s="129"/>
      <c r="XCF1" s="129"/>
      <c r="XCG1" s="129"/>
      <c r="XCH1" s="129"/>
      <c r="XCI1" s="129"/>
      <c r="XCJ1" s="129"/>
      <c r="XCK1" s="129"/>
      <c r="XCL1" s="129"/>
      <c r="XCM1" s="129"/>
      <c r="XCN1" s="129"/>
      <c r="XCO1" s="129"/>
      <c r="XCP1" s="129"/>
      <c r="XCQ1" s="129"/>
      <c r="XCR1" s="129"/>
      <c r="XCS1" s="129"/>
      <c r="XCT1" s="129"/>
      <c r="XCU1" s="129"/>
      <c r="XCV1" s="129"/>
      <c r="XCW1" s="129"/>
      <c r="XCX1" s="129"/>
      <c r="XCY1" s="129"/>
      <c r="XCZ1" s="129"/>
      <c r="XDA1" s="129"/>
      <c r="XDB1" s="129"/>
      <c r="XDC1" s="129"/>
      <c r="XDD1" s="129"/>
      <c r="XDE1" s="129"/>
      <c r="XDF1" s="129"/>
      <c r="XDG1" s="129"/>
      <c r="XDH1" s="129"/>
      <c r="XDI1" s="129"/>
      <c r="XDJ1" s="129"/>
      <c r="XDK1" s="129"/>
      <c r="XDL1" s="129"/>
      <c r="XDM1" s="129"/>
      <c r="XDN1" s="129"/>
      <c r="XDO1" s="129"/>
      <c r="XDP1" s="129"/>
      <c r="XDQ1" s="129"/>
      <c r="XDR1" s="129"/>
      <c r="XDS1" s="129"/>
      <c r="XDT1" s="129"/>
      <c r="XDU1" s="129"/>
      <c r="XDV1" s="129"/>
      <c r="XDW1" s="129"/>
      <c r="XDX1" s="129"/>
      <c r="XDY1" s="129"/>
      <c r="XDZ1" s="129"/>
      <c r="XEA1" s="129"/>
      <c r="XEB1" s="129"/>
      <c r="XEC1" s="129"/>
      <c r="XED1" s="129"/>
      <c r="XEE1" s="129"/>
      <c r="XEF1" s="129"/>
      <c r="XEG1" s="129"/>
      <c r="XEH1" s="129"/>
      <c r="XEI1" s="129"/>
      <c r="XEJ1" s="129"/>
      <c r="XEK1" s="129"/>
      <c r="XEL1" s="129"/>
      <c r="XEM1" s="129"/>
      <c r="XEN1" s="129"/>
      <c r="XEO1" s="129"/>
      <c r="XEP1" s="129"/>
      <c r="XEQ1" s="129"/>
      <c r="XER1" s="129"/>
      <c r="XES1" s="129"/>
      <c r="XET1" s="129"/>
      <c r="XEU1" s="129"/>
      <c r="XEV1" s="129"/>
      <c r="XEW1" s="129"/>
      <c r="XEX1" s="129"/>
      <c r="XEY1" s="129"/>
      <c r="XEZ1" s="129"/>
      <c r="XFA1" s="129"/>
      <c r="XFB1" s="129"/>
      <c r="XFC1" s="129"/>
    </row>
    <row r="2" spans="1:16383" s="28" customFormat="1" ht="75.75" customHeight="1" x14ac:dyDescent="0.25">
      <c r="A2" s="35"/>
      <c r="B2" s="36"/>
      <c r="C2" s="36"/>
      <c r="D2" s="36"/>
      <c r="E2" s="36"/>
      <c r="F2" s="36"/>
      <c r="G2" s="36"/>
      <c r="H2" s="36"/>
      <c r="I2" s="36"/>
      <c r="J2" s="115"/>
      <c r="K2" s="53"/>
      <c r="L2" s="54"/>
      <c r="M2" s="55"/>
      <c r="N2" s="53"/>
      <c r="O2" s="54"/>
      <c r="P2" s="54"/>
      <c r="Q2" s="53"/>
      <c r="R2" s="53"/>
      <c r="S2" s="53"/>
      <c r="T2" s="53"/>
      <c r="U2" s="133"/>
      <c r="V2" s="133"/>
      <c r="W2" s="133"/>
      <c r="X2" s="133"/>
      <c r="Y2" s="129"/>
      <c r="Z2" s="129"/>
      <c r="AA2" s="129"/>
      <c r="AB2" s="129"/>
      <c r="AC2" s="129"/>
      <c r="AD2" s="129"/>
      <c r="AE2" s="129"/>
      <c r="AF2" s="129"/>
      <c r="AG2" s="27"/>
      <c r="AH2" s="27"/>
      <c r="AI2" s="129"/>
      <c r="AJ2" s="129"/>
      <c r="AK2" s="129"/>
      <c r="AL2" s="129"/>
      <c r="AM2" s="129"/>
      <c r="AN2" s="283"/>
      <c r="AO2" s="283"/>
      <c r="AP2" s="283"/>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c r="NX2" s="129"/>
      <c r="NY2" s="129"/>
      <c r="NZ2" s="129"/>
      <c r="OA2" s="129"/>
      <c r="OB2" s="129"/>
      <c r="OC2" s="129"/>
      <c r="OD2" s="129"/>
      <c r="OE2" s="129"/>
      <c r="OF2" s="129"/>
      <c r="OG2" s="129"/>
      <c r="OH2" s="129"/>
      <c r="OI2" s="129"/>
      <c r="OJ2" s="129"/>
      <c r="OK2" s="129"/>
      <c r="OL2" s="129"/>
      <c r="OM2" s="129"/>
      <c r="ON2" s="129"/>
      <c r="OO2" s="129"/>
      <c r="OP2" s="129"/>
      <c r="OQ2" s="129"/>
      <c r="OR2" s="129"/>
      <c r="OS2" s="129"/>
      <c r="OT2" s="129"/>
      <c r="OU2" s="129"/>
      <c r="OV2" s="129"/>
      <c r="OW2" s="129"/>
      <c r="OX2" s="129"/>
      <c r="OY2" s="129"/>
      <c r="OZ2" s="129"/>
      <c r="PA2" s="129"/>
      <c r="PB2" s="129"/>
      <c r="PC2" s="129"/>
      <c r="PD2" s="129"/>
      <c r="PE2" s="129"/>
      <c r="PF2" s="129"/>
      <c r="PG2" s="129"/>
      <c r="PH2" s="129"/>
      <c r="PI2" s="129"/>
      <c r="PJ2" s="129"/>
      <c r="PK2" s="129"/>
      <c r="PL2" s="129"/>
      <c r="PM2" s="129"/>
      <c r="PN2" s="129"/>
      <c r="PO2" s="129"/>
      <c r="PP2" s="129"/>
      <c r="PQ2" s="129"/>
      <c r="PR2" s="129"/>
      <c r="PS2" s="129"/>
      <c r="PT2" s="129"/>
      <c r="PU2" s="129"/>
      <c r="PV2" s="129"/>
      <c r="PW2" s="129"/>
      <c r="PX2" s="129"/>
      <c r="PY2" s="129"/>
      <c r="PZ2" s="129"/>
      <c r="QA2" s="129"/>
      <c r="QB2" s="129"/>
      <c r="QC2" s="129"/>
      <c r="QD2" s="129"/>
      <c r="QE2" s="129"/>
      <c r="QF2" s="129"/>
      <c r="QG2" s="129"/>
      <c r="QH2" s="129"/>
      <c r="QI2" s="129"/>
      <c r="QJ2" s="129"/>
      <c r="QK2" s="129"/>
      <c r="QL2" s="129"/>
      <c r="QM2" s="129"/>
      <c r="QN2" s="129"/>
      <c r="QO2" s="129"/>
      <c r="QP2" s="129"/>
      <c r="QQ2" s="129"/>
      <c r="QR2" s="129"/>
      <c r="QS2" s="129"/>
      <c r="QT2" s="129"/>
      <c r="QU2" s="129"/>
      <c r="QV2" s="129"/>
      <c r="QW2" s="129"/>
      <c r="QX2" s="129"/>
      <c r="QY2" s="129"/>
      <c r="QZ2" s="129"/>
      <c r="RA2" s="129"/>
      <c r="RB2" s="129"/>
      <c r="RC2" s="129"/>
      <c r="RD2" s="129"/>
      <c r="RE2" s="129"/>
      <c r="RF2" s="129"/>
      <c r="RG2" s="129"/>
      <c r="RH2" s="129"/>
      <c r="RI2" s="129"/>
      <c r="RJ2" s="129"/>
      <c r="RK2" s="129"/>
      <c r="RL2" s="129"/>
      <c r="RM2" s="129"/>
      <c r="RN2" s="129"/>
      <c r="RO2" s="129"/>
      <c r="RP2" s="129"/>
      <c r="RQ2" s="129"/>
      <c r="RR2" s="129"/>
      <c r="RS2" s="129"/>
      <c r="RT2" s="129"/>
      <c r="RU2" s="129"/>
      <c r="RV2" s="129"/>
      <c r="RW2" s="129"/>
      <c r="RX2" s="129"/>
      <c r="RY2" s="129"/>
      <c r="RZ2" s="129"/>
      <c r="SA2" s="129"/>
      <c r="SB2" s="129"/>
      <c r="SC2" s="129"/>
      <c r="SD2" s="129"/>
      <c r="SE2" s="129"/>
      <c r="SF2" s="129"/>
      <c r="SG2" s="129"/>
      <c r="SH2" s="129"/>
      <c r="SI2" s="129"/>
      <c r="SJ2" s="129"/>
      <c r="SK2" s="129"/>
      <c r="SL2" s="129"/>
      <c r="SM2" s="129"/>
      <c r="SN2" s="129"/>
      <c r="SO2" s="129"/>
      <c r="SP2" s="129"/>
      <c r="SQ2" s="129"/>
      <c r="SR2" s="129"/>
      <c r="SS2" s="129"/>
      <c r="ST2" s="129"/>
      <c r="SU2" s="129"/>
      <c r="SV2" s="129"/>
      <c r="SW2" s="129"/>
      <c r="SX2" s="129"/>
      <c r="SY2" s="129"/>
      <c r="SZ2" s="129"/>
      <c r="TA2" s="129"/>
      <c r="TB2" s="129"/>
      <c r="TC2" s="129"/>
      <c r="TD2" s="129"/>
      <c r="TE2" s="129"/>
      <c r="TF2" s="129"/>
      <c r="TG2" s="129"/>
      <c r="TH2" s="129"/>
      <c r="TI2" s="129"/>
      <c r="TJ2" s="129"/>
      <c r="TK2" s="129"/>
      <c r="TL2" s="129"/>
      <c r="TM2" s="129"/>
      <c r="TN2" s="129"/>
      <c r="TO2" s="129"/>
      <c r="TP2" s="129"/>
      <c r="TQ2" s="129"/>
      <c r="TR2" s="129"/>
      <c r="TS2" s="129"/>
      <c r="TT2" s="129"/>
      <c r="TU2" s="129"/>
      <c r="TV2" s="129"/>
      <c r="TW2" s="129"/>
      <c r="TX2" s="129"/>
      <c r="TY2" s="129"/>
      <c r="TZ2" s="129"/>
      <c r="UA2" s="129"/>
      <c r="UB2" s="129"/>
      <c r="UC2" s="129"/>
      <c r="UD2" s="129"/>
      <c r="UE2" s="129"/>
      <c r="UF2" s="129"/>
      <c r="UG2" s="129"/>
      <c r="UH2" s="129"/>
      <c r="UI2" s="129"/>
      <c r="UJ2" s="129"/>
      <c r="UK2" s="129"/>
      <c r="UL2" s="129"/>
      <c r="UM2" s="129"/>
      <c r="UN2" s="129"/>
      <c r="UO2" s="129"/>
      <c r="UP2" s="129"/>
      <c r="UQ2" s="129"/>
      <c r="UR2" s="129"/>
      <c r="US2" s="129"/>
      <c r="UT2" s="129"/>
      <c r="UU2" s="129"/>
      <c r="UV2" s="129"/>
      <c r="UW2" s="129"/>
      <c r="UX2" s="129"/>
      <c r="UY2" s="129"/>
      <c r="UZ2" s="129"/>
      <c r="VA2" s="129"/>
      <c r="VB2" s="129"/>
      <c r="VC2" s="129"/>
      <c r="VD2" s="129"/>
      <c r="VE2" s="129"/>
      <c r="VF2" s="129"/>
      <c r="VG2" s="129"/>
      <c r="VH2" s="129"/>
      <c r="VI2" s="129"/>
      <c r="VJ2" s="129"/>
      <c r="VK2" s="129"/>
      <c r="VL2" s="129"/>
      <c r="VM2" s="129"/>
      <c r="VN2" s="129"/>
      <c r="VO2" s="129"/>
      <c r="VP2" s="129"/>
      <c r="VQ2" s="129"/>
      <c r="VR2" s="129"/>
      <c r="VS2" s="129"/>
      <c r="VT2" s="129"/>
      <c r="VU2" s="129"/>
      <c r="VV2" s="129"/>
      <c r="VW2" s="129"/>
      <c r="VX2" s="129"/>
      <c r="VY2" s="129"/>
      <c r="VZ2" s="129"/>
      <c r="WA2" s="129"/>
      <c r="WB2" s="129"/>
      <c r="WC2" s="129"/>
      <c r="WD2" s="129"/>
      <c r="WE2" s="129"/>
      <c r="WF2" s="129"/>
      <c r="WG2" s="129"/>
      <c r="WH2" s="129"/>
      <c r="WI2" s="129"/>
      <c r="WJ2" s="129"/>
      <c r="WK2" s="129"/>
      <c r="WL2" s="129"/>
      <c r="WM2" s="129"/>
      <c r="WN2" s="129"/>
      <c r="WO2" s="129"/>
      <c r="WP2" s="129"/>
      <c r="WQ2" s="129"/>
      <c r="WR2" s="129"/>
      <c r="WS2" s="129"/>
      <c r="WT2" s="129"/>
      <c r="WU2" s="129"/>
      <c r="WV2" s="129"/>
      <c r="WW2" s="129"/>
      <c r="WX2" s="129"/>
      <c r="WY2" s="129"/>
      <c r="WZ2" s="129"/>
      <c r="XA2" s="129"/>
      <c r="XB2" s="129"/>
      <c r="XC2" s="129"/>
      <c r="XD2" s="129"/>
      <c r="XE2" s="129"/>
      <c r="XF2" s="129"/>
      <c r="XG2" s="129"/>
      <c r="XH2" s="129"/>
      <c r="XI2" s="129"/>
      <c r="XJ2" s="129"/>
      <c r="XK2" s="129"/>
      <c r="XL2" s="129"/>
      <c r="XM2" s="129"/>
      <c r="XN2" s="129"/>
      <c r="XO2" s="129"/>
      <c r="XP2" s="129"/>
      <c r="XQ2" s="129"/>
      <c r="XR2" s="129"/>
      <c r="XS2" s="129"/>
      <c r="XT2" s="129"/>
      <c r="XU2" s="129"/>
      <c r="XV2" s="129"/>
      <c r="XW2" s="129"/>
      <c r="XX2" s="129"/>
      <c r="XY2" s="129"/>
      <c r="XZ2" s="129"/>
      <c r="YA2" s="129"/>
      <c r="YB2" s="129"/>
      <c r="YC2" s="129"/>
      <c r="YD2" s="129"/>
      <c r="YE2" s="129"/>
      <c r="YF2" s="129"/>
      <c r="YG2" s="129"/>
      <c r="YH2" s="129"/>
      <c r="YI2" s="129"/>
      <c r="YJ2" s="129"/>
      <c r="YK2" s="129"/>
      <c r="YL2" s="129"/>
      <c r="YM2" s="129"/>
      <c r="YN2" s="129"/>
      <c r="YO2" s="129"/>
      <c r="YP2" s="129"/>
      <c r="YQ2" s="129"/>
      <c r="YR2" s="129"/>
      <c r="YS2" s="129"/>
      <c r="YT2" s="129"/>
      <c r="YU2" s="129"/>
      <c r="YV2" s="129"/>
      <c r="YW2" s="129"/>
      <c r="YX2" s="129"/>
      <c r="YY2" s="129"/>
      <c r="YZ2" s="129"/>
      <c r="ZA2" s="129"/>
      <c r="ZB2" s="129"/>
      <c r="ZC2" s="129"/>
      <c r="ZD2" s="129"/>
      <c r="ZE2" s="129"/>
      <c r="ZF2" s="129"/>
      <c r="ZG2" s="129"/>
      <c r="ZH2" s="129"/>
      <c r="ZI2" s="129"/>
      <c r="ZJ2" s="129"/>
      <c r="ZK2" s="129"/>
      <c r="ZL2" s="129"/>
      <c r="ZM2" s="129"/>
      <c r="ZN2" s="129"/>
      <c r="ZO2" s="129"/>
      <c r="ZP2" s="129"/>
      <c r="ZQ2" s="129"/>
      <c r="ZR2" s="129"/>
      <c r="ZS2" s="129"/>
      <c r="ZT2" s="129"/>
      <c r="ZU2" s="129"/>
      <c r="ZV2" s="129"/>
      <c r="ZW2" s="129"/>
      <c r="ZX2" s="129"/>
      <c r="ZY2" s="129"/>
      <c r="ZZ2" s="129"/>
      <c r="AAA2" s="129"/>
      <c r="AAB2" s="129"/>
      <c r="AAC2" s="129"/>
      <c r="AAD2" s="129"/>
      <c r="AAE2" s="129"/>
      <c r="AAF2" s="129"/>
      <c r="AAG2" s="129"/>
      <c r="AAH2" s="129"/>
      <c r="AAI2" s="129"/>
      <c r="AAJ2" s="129"/>
      <c r="AAK2" s="129"/>
      <c r="AAL2" s="129"/>
      <c r="AAM2" s="129"/>
      <c r="AAN2" s="129"/>
      <c r="AAO2" s="129"/>
      <c r="AAP2" s="129"/>
      <c r="AAQ2" s="129"/>
      <c r="AAR2" s="129"/>
      <c r="AAS2" s="129"/>
      <c r="AAT2" s="129"/>
      <c r="AAU2" s="129"/>
      <c r="AAV2" s="129"/>
      <c r="AAW2" s="129"/>
      <c r="AAX2" s="129"/>
      <c r="AAY2" s="129"/>
      <c r="AAZ2" s="129"/>
      <c r="ABA2" s="129"/>
      <c r="ABB2" s="129"/>
      <c r="ABC2" s="129"/>
      <c r="ABD2" s="129"/>
      <c r="ABE2" s="129"/>
      <c r="ABF2" s="129"/>
      <c r="ABG2" s="129"/>
      <c r="ABH2" s="129"/>
      <c r="ABI2" s="129"/>
      <c r="ABJ2" s="129"/>
      <c r="ABK2" s="129"/>
      <c r="ABL2" s="129"/>
      <c r="ABM2" s="129"/>
      <c r="ABN2" s="129"/>
      <c r="ABO2" s="129"/>
      <c r="ABP2" s="129"/>
      <c r="ABQ2" s="129"/>
      <c r="ABR2" s="129"/>
      <c r="ABS2" s="129"/>
      <c r="ABT2" s="129"/>
      <c r="ABU2" s="129"/>
      <c r="ABV2" s="129"/>
      <c r="ABW2" s="129"/>
      <c r="ABX2" s="129"/>
      <c r="ABY2" s="129"/>
      <c r="ABZ2" s="129"/>
      <c r="ACA2" s="129"/>
      <c r="ACB2" s="129"/>
      <c r="ACC2" s="129"/>
      <c r="ACD2" s="129"/>
      <c r="ACE2" s="129"/>
      <c r="ACF2" s="129"/>
      <c r="ACG2" s="129"/>
      <c r="ACH2" s="129"/>
      <c r="ACI2" s="129"/>
      <c r="ACJ2" s="129"/>
      <c r="ACK2" s="129"/>
      <c r="ACL2" s="129"/>
      <c r="ACM2" s="129"/>
      <c r="ACN2" s="129"/>
      <c r="ACO2" s="129"/>
      <c r="ACP2" s="129"/>
      <c r="ACQ2" s="129"/>
      <c r="ACR2" s="129"/>
      <c r="ACS2" s="129"/>
      <c r="ACT2" s="129"/>
      <c r="ACU2" s="129"/>
      <c r="ACV2" s="129"/>
      <c r="ACW2" s="129"/>
      <c r="ACX2" s="129"/>
      <c r="ACY2" s="129"/>
      <c r="ACZ2" s="129"/>
      <c r="ADA2" s="129"/>
      <c r="ADB2" s="129"/>
      <c r="ADC2" s="129"/>
      <c r="ADD2" s="129"/>
      <c r="ADE2" s="129"/>
      <c r="ADF2" s="129"/>
      <c r="ADG2" s="129"/>
      <c r="ADH2" s="129"/>
      <c r="ADI2" s="129"/>
      <c r="ADJ2" s="129"/>
      <c r="ADK2" s="129"/>
      <c r="ADL2" s="129"/>
      <c r="ADM2" s="129"/>
      <c r="ADN2" s="129"/>
      <c r="ADO2" s="129"/>
      <c r="ADP2" s="129"/>
      <c r="ADQ2" s="129"/>
      <c r="ADR2" s="129"/>
      <c r="ADS2" s="129"/>
      <c r="ADT2" s="129"/>
      <c r="ADU2" s="129"/>
      <c r="ADV2" s="129"/>
      <c r="ADW2" s="129"/>
      <c r="ADX2" s="129"/>
      <c r="ADY2" s="129"/>
      <c r="ADZ2" s="129"/>
      <c r="AEA2" s="129"/>
      <c r="AEB2" s="129"/>
      <c r="AEC2" s="129"/>
      <c r="AED2" s="129"/>
      <c r="AEE2" s="129"/>
      <c r="AEF2" s="129"/>
      <c r="AEG2" s="129"/>
      <c r="AEH2" s="129"/>
      <c r="AEI2" s="129"/>
      <c r="AEJ2" s="129"/>
      <c r="AEK2" s="129"/>
      <c r="AEL2" s="129"/>
      <c r="AEM2" s="129"/>
      <c r="AEN2" s="129"/>
      <c r="AEO2" s="129"/>
      <c r="AEP2" s="129"/>
      <c r="AEQ2" s="129"/>
      <c r="AER2" s="129"/>
      <c r="AES2" s="129"/>
      <c r="AET2" s="129"/>
      <c r="AEU2" s="129"/>
      <c r="AEV2" s="129"/>
      <c r="AEW2" s="129"/>
      <c r="AEX2" s="129"/>
      <c r="AEY2" s="129"/>
      <c r="AEZ2" s="129"/>
      <c r="AFA2" s="129"/>
      <c r="AFB2" s="129"/>
      <c r="AFC2" s="129"/>
      <c r="AFD2" s="129"/>
      <c r="AFE2" s="129"/>
      <c r="AFF2" s="129"/>
      <c r="AFG2" s="129"/>
      <c r="AFH2" s="129"/>
      <c r="AFI2" s="129"/>
      <c r="AFJ2" s="129"/>
      <c r="AFK2" s="129"/>
      <c r="AFL2" s="129"/>
      <c r="AFM2" s="129"/>
      <c r="AFN2" s="129"/>
      <c r="AFO2" s="129"/>
      <c r="AFP2" s="129"/>
      <c r="AFQ2" s="129"/>
      <c r="AFR2" s="129"/>
      <c r="AFS2" s="129"/>
      <c r="AFT2" s="129"/>
      <c r="AFU2" s="129"/>
      <c r="AFV2" s="129"/>
      <c r="AFW2" s="129"/>
      <c r="AFX2" s="129"/>
      <c r="AFY2" s="129"/>
      <c r="AFZ2" s="129"/>
      <c r="AGA2" s="129"/>
      <c r="AGB2" s="129"/>
      <c r="AGC2" s="129"/>
      <c r="AGD2" s="129"/>
      <c r="AGE2" s="129"/>
      <c r="AGF2" s="129"/>
      <c r="AGG2" s="129"/>
      <c r="AGH2" s="129"/>
      <c r="AGI2" s="129"/>
      <c r="AGJ2" s="129"/>
      <c r="AGK2" s="129"/>
      <c r="AGL2" s="129"/>
      <c r="AGM2" s="129"/>
      <c r="AGN2" s="129"/>
      <c r="AGO2" s="129"/>
      <c r="AGP2" s="129"/>
      <c r="AGQ2" s="129"/>
      <c r="AGR2" s="129"/>
      <c r="AGS2" s="129"/>
      <c r="AGT2" s="129"/>
      <c r="AGU2" s="129"/>
      <c r="AGV2" s="129"/>
      <c r="AGW2" s="129"/>
      <c r="AGX2" s="129"/>
      <c r="AGY2" s="129"/>
      <c r="AGZ2" s="129"/>
      <c r="AHA2" s="129"/>
      <c r="AHB2" s="129"/>
      <c r="AHC2" s="129"/>
      <c r="AHD2" s="129"/>
      <c r="AHE2" s="129"/>
      <c r="AHF2" s="129"/>
      <c r="AHG2" s="129"/>
      <c r="AHH2" s="129"/>
      <c r="AHI2" s="129"/>
      <c r="AHJ2" s="129"/>
      <c r="AHK2" s="129"/>
      <c r="AHL2" s="129"/>
      <c r="AHM2" s="129"/>
      <c r="AHN2" s="129"/>
      <c r="AHO2" s="129"/>
      <c r="AHP2" s="129"/>
      <c r="AHQ2" s="129"/>
      <c r="AHR2" s="129"/>
      <c r="AHS2" s="129"/>
      <c r="AHT2" s="129"/>
      <c r="AHU2" s="129"/>
      <c r="AHV2" s="129"/>
      <c r="AHW2" s="129"/>
      <c r="AHX2" s="129"/>
      <c r="AHY2" s="129"/>
      <c r="AHZ2" s="129"/>
      <c r="AIA2" s="129"/>
      <c r="AIB2" s="129"/>
      <c r="AIC2" s="129"/>
      <c r="AID2" s="129"/>
      <c r="AIE2" s="129"/>
      <c r="AIF2" s="129"/>
      <c r="AIG2" s="129"/>
      <c r="AIH2" s="129"/>
      <c r="AII2" s="129"/>
      <c r="AIJ2" s="129"/>
      <c r="AIK2" s="129"/>
      <c r="AIL2" s="129"/>
      <c r="AIM2" s="129"/>
      <c r="AIN2" s="129"/>
      <c r="AIO2" s="129"/>
      <c r="AIP2" s="129"/>
      <c r="AIQ2" s="129"/>
      <c r="AIR2" s="129"/>
      <c r="AIS2" s="129"/>
      <c r="AIT2" s="129"/>
      <c r="AIU2" s="129"/>
      <c r="AIV2" s="129"/>
      <c r="AIW2" s="129"/>
      <c r="AIX2" s="129"/>
      <c r="AIY2" s="129"/>
      <c r="AIZ2" s="129"/>
      <c r="AJA2" s="129"/>
      <c r="AJB2" s="129"/>
      <c r="AJC2" s="129"/>
      <c r="AJD2" s="129"/>
      <c r="AJE2" s="129"/>
      <c r="AJF2" s="129"/>
      <c r="AJG2" s="129"/>
      <c r="AJH2" s="129"/>
      <c r="AJI2" s="129"/>
      <c r="AJJ2" s="129"/>
      <c r="AJK2" s="129"/>
      <c r="AJL2" s="129"/>
      <c r="AJM2" s="129"/>
      <c r="AJN2" s="129"/>
      <c r="AJO2" s="129"/>
      <c r="AJP2" s="129"/>
      <c r="AJQ2" s="129"/>
      <c r="AJR2" s="129"/>
      <c r="AJS2" s="129"/>
      <c r="AJT2" s="129"/>
      <c r="AJU2" s="129"/>
      <c r="AJV2" s="129"/>
      <c r="AJW2" s="129"/>
      <c r="AJX2" s="129"/>
      <c r="AJY2" s="129"/>
      <c r="AJZ2" s="129"/>
      <c r="AKA2" s="129"/>
      <c r="AKB2" s="129"/>
      <c r="AKC2" s="129"/>
      <c r="AKD2" s="129"/>
      <c r="AKE2" s="129"/>
      <c r="AKF2" s="129"/>
      <c r="AKG2" s="129"/>
      <c r="AKH2" s="129"/>
      <c r="AKI2" s="129"/>
      <c r="AKJ2" s="129"/>
      <c r="AKK2" s="129"/>
      <c r="AKL2" s="129"/>
      <c r="AKM2" s="129"/>
      <c r="AKN2" s="129"/>
      <c r="AKO2" s="129"/>
      <c r="AKP2" s="129"/>
      <c r="AKQ2" s="129"/>
      <c r="AKR2" s="129"/>
      <c r="AKS2" s="129"/>
      <c r="AKT2" s="129"/>
      <c r="AKU2" s="129"/>
      <c r="AKV2" s="129"/>
      <c r="AKW2" s="129"/>
      <c r="AKX2" s="129"/>
      <c r="AKY2" s="129"/>
      <c r="AKZ2" s="129"/>
      <c r="ALA2" s="129"/>
      <c r="ALB2" s="129"/>
      <c r="ALC2" s="129"/>
      <c r="ALD2" s="129"/>
      <c r="ALE2" s="129"/>
      <c r="ALF2" s="129"/>
      <c r="ALG2" s="129"/>
      <c r="ALH2" s="129"/>
      <c r="ALI2" s="129"/>
      <c r="ALJ2" s="129"/>
      <c r="ALK2" s="129"/>
      <c r="ALL2" s="129"/>
      <c r="ALM2" s="129"/>
      <c r="ALN2" s="129"/>
      <c r="ALO2" s="129"/>
      <c r="ALP2" s="129"/>
      <c r="ALQ2" s="129"/>
      <c r="ALR2" s="129"/>
      <c r="ALS2" s="129"/>
      <c r="ALT2" s="129"/>
      <c r="ALU2" s="129"/>
      <c r="ALV2" s="129"/>
      <c r="ALW2" s="129"/>
      <c r="ALX2" s="129"/>
      <c r="ALY2" s="129"/>
      <c r="ALZ2" s="129"/>
      <c r="AMA2" s="129"/>
      <c r="AMB2" s="129"/>
      <c r="AMC2" s="129"/>
      <c r="AMD2" s="129"/>
      <c r="AME2" s="129"/>
      <c r="AMF2" s="129"/>
      <c r="AMG2" s="129"/>
      <c r="AMH2" s="129"/>
      <c r="AMI2" s="129"/>
      <c r="AMJ2" s="129"/>
      <c r="AMK2" s="129"/>
      <c r="AML2" s="129"/>
      <c r="AMM2" s="129"/>
      <c r="AMN2" s="129"/>
      <c r="AMO2" s="129"/>
      <c r="AMP2" s="129"/>
      <c r="AMQ2" s="129"/>
      <c r="AMR2" s="129"/>
      <c r="AMS2" s="129"/>
      <c r="AMT2" s="129"/>
      <c r="AMU2" s="129"/>
      <c r="AMV2" s="129"/>
      <c r="AMW2" s="129"/>
      <c r="AMX2" s="129"/>
      <c r="AMY2" s="129"/>
      <c r="AMZ2" s="129"/>
      <c r="ANA2" s="129"/>
      <c r="ANB2" s="129"/>
      <c r="ANC2" s="129"/>
      <c r="AND2" s="129"/>
      <c r="ANE2" s="129"/>
      <c r="ANF2" s="129"/>
      <c r="ANG2" s="129"/>
      <c r="ANH2" s="129"/>
      <c r="ANI2" s="129"/>
      <c r="ANJ2" s="129"/>
      <c r="ANK2" s="129"/>
      <c r="ANL2" s="129"/>
      <c r="ANM2" s="129"/>
      <c r="ANN2" s="129"/>
      <c r="ANO2" s="129"/>
      <c r="ANP2" s="129"/>
      <c r="ANQ2" s="129"/>
      <c r="ANR2" s="129"/>
      <c r="ANS2" s="129"/>
      <c r="ANT2" s="129"/>
      <c r="ANU2" s="129"/>
      <c r="ANV2" s="129"/>
      <c r="ANW2" s="129"/>
      <c r="ANX2" s="129"/>
      <c r="ANY2" s="129"/>
      <c r="ANZ2" s="129"/>
      <c r="AOA2" s="129"/>
      <c r="AOB2" s="129"/>
      <c r="AOC2" s="129"/>
      <c r="AOD2" s="129"/>
      <c r="AOE2" s="129"/>
      <c r="AOF2" s="129"/>
      <c r="AOG2" s="129"/>
      <c r="AOH2" s="129"/>
      <c r="AOI2" s="129"/>
      <c r="AOJ2" s="129"/>
      <c r="AOK2" s="129"/>
      <c r="AOL2" s="129"/>
      <c r="AOM2" s="129"/>
      <c r="AON2" s="129"/>
      <c r="AOO2" s="129"/>
      <c r="AOP2" s="129"/>
      <c r="AOQ2" s="129"/>
      <c r="AOR2" s="129"/>
      <c r="AOS2" s="129"/>
      <c r="AOT2" s="129"/>
      <c r="AOU2" s="129"/>
      <c r="AOV2" s="129"/>
      <c r="AOW2" s="129"/>
      <c r="AOX2" s="129"/>
      <c r="AOY2" s="129"/>
      <c r="AOZ2" s="129"/>
      <c r="APA2" s="129"/>
      <c r="APB2" s="129"/>
      <c r="APC2" s="129"/>
      <c r="APD2" s="129"/>
      <c r="APE2" s="129"/>
      <c r="APF2" s="129"/>
      <c r="APG2" s="129"/>
      <c r="APH2" s="129"/>
      <c r="API2" s="129"/>
      <c r="APJ2" s="129"/>
      <c r="APK2" s="129"/>
      <c r="APL2" s="129"/>
      <c r="APM2" s="129"/>
      <c r="APN2" s="129"/>
      <c r="APO2" s="129"/>
      <c r="APP2" s="129"/>
      <c r="APQ2" s="129"/>
      <c r="APR2" s="129"/>
      <c r="APS2" s="129"/>
      <c r="APT2" s="129"/>
      <c r="APU2" s="129"/>
      <c r="APV2" s="129"/>
      <c r="APW2" s="129"/>
      <c r="APX2" s="129"/>
      <c r="APY2" s="129"/>
      <c r="APZ2" s="129"/>
      <c r="AQA2" s="129"/>
      <c r="AQB2" s="129"/>
      <c r="AQC2" s="129"/>
      <c r="AQD2" s="129"/>
      <c r="AQE2" s="129"/>
      <c r="AQF2" s="129"/>
      <c r="AQG2" s="129"/>
      <c r="AQH2" s="129"/>
      <c r="AQI2" s="129"/>
      <c r="AQJ2" s="129"/>
      <c r="AQK2" s="129"/>
      <c r="AQL2" s="129"/>
      <c r="AQM2" s="129"/>
      <c r="AQN2" s="129"/>
      <c r="AQO2" s="129"/>
      <c r="AQP2" s="129"/>
      <c r="AQQ2" s="129"/>
      <c r="AQR2" s="129"/>
      <c r="AQS2" s="129"/>
      <c r="AQT2" s="129"/>
      <c r="AQU2" s="129"/>
      <c r="AQV2" s="129"/>
      <c r="AQW2" s="129"/>
      <c r="AQX2" s="129"/>
      <c r="AQY2" s="129"/>
      <c r="AQZ2" s="129"/>
      <c r="ARA2" s="129"/>
      <c r="ARB2" s="129"/>
      <c r="ARC2" s="129"/>
      <c r="ARD2" s="129"/>
      <c r="ARE2" s="129"/>
      <c r="ARF2" s="129"/>
      <c r="ARG2" s="129"/>
      <c r="ARH2" s="129"/>
      <c r="ARI2" s="129"/>
      <c r="ARJ2" s="129"/>
      <c r="ARK2" s="129"/>
      <c r="ARL2" s="129"/>
      <c r="ARM2" s="129"/>
      <c r="ARN2" s="129"/>
      <c r="ARO2" s="129"/>
      <c r="ARP2" s="129"/>
      <c r="ARQ2" s="129"/>
      <c r="ARR2" s="129"/>
      <c r="ARS2" s="129"/>
      <c r="ART2" s="129"/>
      <c r="ARU2" s="129"/>
      <c r="ARV2" s="129"/>
      <c r="ARW2" s="129"/>
      <c r="ARX2" s="129"/>
      <c r="ARY2" s="129"/>
      <c r="ARZ2" s="129"/>
      <c r="ASA2" s="129"/>
      <c r="ASB2" s="129"/>
      <c r="ASC2" s="129"/>
      <c r="ASD2" s="129"/>
      <c r="ASE2" s="129"/>
      <c r="ASF2" s="129"/>
      <c r="ASG2" s="129"/>
      <c r="ASH2" s="129"/>
      <c r="ASI2" s="129"/>
      <c r="ASJ2" s="129"/>
      <c r="ASK2" s="129"/>
      <c r="ASL2" s="129"/>
      <c r="ASM2" s="129"/>
      <c r="ASN2" s="129"/>
      <c r="ASO2" s="129"/>
      <c r="ASP2" s="129"/>
      <c r="ASQ2" s="129"/>
      <c r="ASR2" s="129"/>
      <c r="ASS2" s="129"/>
      <c r="AST2" s="129"/>
      <c r="ASU2" s="129"/>
      <c r="ASV2" s="129"/>
      <c r="ASW2" s="129"/>
      <c r="ASX2" s="129"/>
      <c r="ASY2" s="129"/>
      <c r="ASZ2" s="129"/>
      <c r="ATA2" s="129"/>
      <c r="ATB2" s="129"/>
      <c r="ATC2" s="129"/>
      <c r="ATD2" s="129"/>
      <c r="ATE2" s="129"/>
      <c r="ATF2" s="129"/>
      <c r="ATG2" s="129"/>
      <c r="ATH2" s="129"/>
      <c r="ATI2" s="129"/>
      <c r="ATJ2" s="129"/>
      <c r="ATK2" s="129"/>
      <c r="ATL2" s="129"/>
      <c r="ATM2" s="129"/>
      <c r="ATN2" s="129"/>
      <c r="ATO2" s="129"/>
      <c r="ATP2" s="129"/>
      <c r="ATQ2" s="129"/>
      <c r="ATR2" s="129"/>
      <c r="ATS2" s="129"/>
      <c r="ATT2" s="129"/>
      <c r="ATU2" s="129"/>
      <c r="ATV2" s="129"/>
      <c r="ATW2" s="129"/>
      <c r="ATX2" s="129"/>
      <c r="ATY2" s="129"/>
      <c r="ATZ2" s="129"/>
      <c r="AUA2" s="129"/>
      <c r="AUB2" s="129"/>
      <c r="AUC2" s="129"/>
      <c r="AUD2" s="129"/>
      <c r="AUE2" s="129"/>
      <c r="AUF2" s="129"/>
      <c r="AUG2" s="129"/>
      <c r="AUH2" s="129"/>
      <c r="AUI2" s="129"/>
      <c r="AUJ2" s="129"/>
      <c r="AUK2" s="129"/>
      <c r="AUL2" s="129"/>
      <c r="AUM2" s="129"/>
      <c r="AUN2" s="129"/>
      <c r="AUO2" s="129"/>
      <c r="AUP2" s="129"/>
      <c r="AUQ2" s="129"/>
      <c r="AUR2" s="129"/>
      <c r="AUS2" s="129"/>
      <c r="AUT2" s="129"/>
      <c r="AUU2" s="129"/>
      <c r="AUV2" s="129"/>
      <c r="AUW2" s="129"/>
      <c r="AUX2" s="129"/>
      <c r="AUY2" s="129"/>
      <c r="AUZ2" s="129"/>
      <c r="AVA2" s="129"/>
      <c r="AVB2" s="129"/>
      <c r="AVC2" s="129"/>
      <c r="AVD2" s="129"/>
      <c r="AVE2" s="129"/>
      <c r="AVF2" s="129"/>
      <c r="AVG2" s="129"/>
      <c r="AVH2" s="129"/>
      <c r="AVI2" s="129"/>
      <c r="AVJ2" s="129"/>
      <c r="AVK2" s="129"/>
      <c r="AVL2" s="129"/>
      <c r="AVM2" s="129"/>
      <c r="AVN2" s="129"/>
      <c r="AVO2" s="129"/>
      <c r="AVP2" s="129"/>
      <c r="AVQ2" s="129"/>
      <c r="AVR2" s="129"/>
      <c r="AVS2" s="129"/>
      <c r="AVT2" s="129"/>
      <c r="AVU2" s="129"/>
      <c r="AVV2" s="129"/>
      <c r="AVW2" s="129"/>
      <c r="AVX2" s="129"/>
      <c r="AVY2" s="129"/>
      <c r="AVZ2" s="129"/>
      <c r="AWA2" s="129"/>
      <c r="AWB2" s="129"/>
      <c r="AWC2" s="129"/>
      <c r="AWD2" s="129"/>
      <c r="AWE2" s="129"/>
      <c r="AWF2" s="129"/>
      <c r="AWG2" s="129"/>
      <c r="AWH2" s="129"/>
      <c r="AWI2" s="129"/>
      <c r="AWJ2" s="129"/>
      <c r="AWK2" s="129"/>
      <c r="AWL2" s="129"/>
      <c r="AWM2" s="129"/>
      <c r="AWN2" s="129"/>
      <c r="AWO2" s="129"/>
      <c r="AWP2" s="129"/>
      <c r="AWQ2" s="129"/>
      <c r="AWR2" s="129"/>
      <c r="AWS2" s="129"/>
      <c r="AWT2" s="129"/>
      <c r="AWU2" s="129"/>
      <c r="AWV2" s="129"/>
      <c r="AWW2" s="129"/>
      <c r="AWX2" s="129"/>
      <c r="AWY2" s="129"/>
      <c r="AWZ2" s="129"/>
      <c r="AXA2" s="129"/>
      <c r="AXB2" s="129"/>
      <c r="AXC2" s="129"/>
      <c r="AXD2" s="129"/>
      <c r="AXE2" s="129"/>
      <c r="AXF2" s="129"/>
      <c r="AXG2" s="129"/>
      <c r="AXH2" s="129"/>
      <c r="AXI2" s="129"/>
      <c r="AXJ2" s="129"/>
      <c r="AXK2" s="129"/>
      <c r="AXL2" s="129"/>
      <c r="AXM2" s="129"/>
      <c r="AXN2" s="129"/>
      <c r="AXO2" s="129"/>
      <c r="AXP2" s="129"/>
      <c r="AXQ2" s="129"/>
      <c r="AXR2" s="129"/>
      <c r="AXS2" s="129"/>
      <c r="AXT2" s="129"/>
      <c r="AXU2" s="129"/>
      <c r="AXV2" s="129"/>
      <c r="AXW2" s="129"/>
      <c r="AXX2" s="129"/>
      <c r="AXY2" s="129"/>
      <c r="AXZ2" s="129"/>
      <c r="AYA2" s="129"/>
      <c r="AYB2" s="129"/>
      <c r="AYC2" s="129"/>
      <c r="AYD2" s="129"/>
      <c r="AYE2" s="129"/>
      <c r="AYF2" s="129"/>
      <c r="AYG2" s="129"/>
      <c r="AYH2" s="129"/>
      <c r="AYI2" s="129"/>
      <c r="AYJ2" s="129"/>
      <c r="AYK2" s="129"/>
      <c r="AYL2" s="129"/>
      <c r="AYM2" s="129"/>
      <c r="AYN2" s="129"/>
      <c r="AYO2" s="129"/>
      <c r="AYP2" s="129"/>
      <c r="AYQ2" s="129"/>
      <c r="AYR2" s="129"/>
      <c r="AYS2" s="129"/>
      <c r="AYT2" s="129"/>
      <c r="AYU2" s="129"/>
      <c r="AYV2" s="129"/>
      <c r="AYW2" s="129"/>
      <c r="AYX2" s="129"/>
      <c r="AYY2" s="129"/>
      <c r="AYZ2" s="129"/>
      <c r="AZA2" s="129"/>
      <c r="AZB2" s="129"/>
      <c r="AZC2" s="129"/>
      <c r="AZD2" s="129"/>
      <c r="AZE2" s="129"/>
      <c r="AZF2" s="129"/>
      <c r="AZG2" s="129"/>
      <c r="AZH2" s="129"/>
      <c r="AZI2" s="129"/>
      <c r="AZJ2" s="129"/>
      <c r="AZK2" s="129"/>
      <c r="AZL2" s="129"/>
      <c r="AZM2" s="129"/>
      <c r="AZN2" s="129"/>
      <c r="AZO2" s="129"/>
      <c r="AZP2" s="129"/>
      <c r="AZQ2" s="129"/>
      <c r="AZR2" s="129"/>
      <c r="AZS2" s="129"/>
      <c r="AZT2" s="129"/>
      <c r="AZU2" s="129"/>
      <c r="AZV2" s="129"/>
      <c r="AZW2" s="129"/>
      <c r="AZX2" s="129"/>
      <c r="AZY2" s="129"/>
      <c r="AZZ2" s="129"/>
      <c r="BAA2" s="129"/>
      <c r="BAB2" s="129"/>
      <c r="BAC2" s="129"/>
      <c r="BAD2" s="129"/>
      <c r="BAE2" s="129"/>
      <c r="BAF2" s="129"/>
      <c r="BAG2" s="129"/>
      <c r="BAH2" s="129"/>
      <c r="BAI2" s="129"/>
      <c r="BAJ2" s="129"/>
      <c r="BAK2" s="129"/>
      <c r="BAL2" s="129"/>
      <c r="BAM2" s="129"/>
      <c r="BAN2" s="129"/>
      <c r="BAO2" s="129"/>
      <c r="BAP2" s="129"/>
      <c r="BAQ2" s="129"/>
      <c r="BAR2" s="129"/>
      <c r="BAS2" s="129"/>
      <c r="BAT2" s="129"/>
      <c r="BAU2" s="129"/>
      <c r="BAV2" s="129"/>
      <c r="BAW2" s="129"/>
      <c r="BAX2" s="129"/>
      <c r="BAY2" s="129"/>
      <c r="BAZ2" s="129"/>
      <c r="BBA2" s="129"/>
      <c r="BBB2" s="129"/>
      <c r="BBC2" s="129"/>
      <c r="BBD2" s="129"/>
      <c r="BBE2" s="129"/>
      <c r="BBF2" s="129"/>
      <c r="BBG2" s="129"/>
      <c r="BBH2" s="129"/>
      <c r="BBI2" s="129"/>
      <c r="BBJ2" s="129"/>
      <c r="BBK2" s="129"/>
      <c r="BBL2" s="129"/>
      <c r="BBM2" s="129"/>
      <c r="BBN2" s="129"/>
      <c r="BBO2" s="129"/>
      <c r="BBP2" s="129"/>
      <c r="BBQ2" s="129"/>
      <c r="BBR2" s="129"/>
      <c r="BBS2" s="129"/>
      <c r="BBT2" s="129"/>
      <c r="BBU2" s="129"/>
      <c r="BBV2" s="129"/>
      <c r="BBW2" s="129"/>
      <c r="BBX2" s="129"/>
      <c r="BBY2" s="129"/>
      <c r="BBZ2" s="129"/>
      <c r="BCA2" s="129"/>
      <c r="BCB2" s="129"/>
      <c r="BCC2" s="129"/>
      <c r="BCD2" s="129"/>
      <c r="BCE2" s="129"/>
      <c r="BCF2" s="129"/>
      <c r="BCG2" s="129"/>
      <c r="BCH2" s="129"/>
      <c r="BCI2" s="129"/>
      <c r="BCJ2" s="129"/>
      <c r="BCK2" s="129"/>
      <c r="BCL2" s="129"/>
      <c r="BCM2" s="129"/>
      <c r="BCN2" s="129"/>
      <c r="BCO2" s="129"/>
      <c r="BCP2" s="129"/>
      <c r="BCQ2" s="129"/>
      <c r="BCR2" s="129"/>
      <c r="BCS2" s="129"/>
      <c r="BCT2" s="129"/>
      <c r="BCU2" s="129"/>
      <c r="BCV2" s="129"/>
      <c r="BCW2" s="129"/>
      <c r="BCX2" s="129"/>
      <c r="BCY2" s="129"/>
      <c r="BCZ2" s="129"/>
      <c r="BDA2" s="129"/>
      <c r="BDB2" s="129"/>
      <c r="BDC2" s="129"/>
      <c r="BDD2" s="129"/>
      <c r="BDE2" s="129"/>
      <c r="BDF2" s="129"/>
      <c r="BDG2" s="129"/>
      <c r="BDH2" s="129"/>
      <c r="BDI2" s="129"/>
      <c r="BDJ2" s="129"/>
      <c r="BDK2" s="129"/>
      <c r="BDL2" s="129"/>
      <c r="BDM2" s="129"/>
      <c r="BDN2" s="129"/>
      <c r="BDO2" s="129"/>
      <c r="BDP2" s="129"/>
      <c r="BDQ2" s="129"/>
      <c r="BDR2" s="129"/>
      <c r="BDS2" s="129"/>
      <c r="BDT2" s="129"/>
      <c r="BDU2" s="129"/>
      <c r="BDV2" s="129"/>
      <c r="BDW2" s="129"/>
      <c r="BDX2" s="129"/>
      <c r="BDY2" s="129"/>
      <c r="BDZ2" s="129"/>
      <c r="BEA2" s="129"/>
      <c r="BEB2" s="129"/>
      <c r="BEC2" s="129"/>
      <c r="BED2" s="129"/>
      <c r="BEE2" s="129"/>
      <c r="BEF2" s="129"/>
      <c r="BEG2" s="129"/>
      <c r="BEH2" s="129"/>
      <c r="BEI2" s="129"/>
      <c r="BEJ2" s="129"/>
      <c r="BEK2" s="129"/>
      <c r="BEL2" s="129"/>
      <c r="BEM2" s="129"/>
      <c r="BEN2" s="129"/>
      <c r="BEO2" s="129"/>
      <c r="BEP2" s="129"/>
      <c r="BEQ2" s="129"/>
      <c r="BER2" s="129"/>
      <c r="BES2" s="129"/>
      <c r="BET2" s="129"/>
      <c r="BEU2" s="129"/>
      <c r="BEV2" s="129"/>
      <c r="BEW2" s="129"/>
      <c r="BEX2" s="129"/>
      <c r="BEY2" s="129"/>
      <c r="BEZ2" s="129"/>
      <c r="BFA2" s="129"/>
      <c r="BFB2" s="129"/>
      <c r="BFC2" s="129"/>
      <c r="BFD2" s="129"/>
      <c r="BFE2" s="129"/>
      <c r="BFF2" s="129"/>
      <c r="BFG2" s="129"/>
      <c r="BFH2" s="129"/>
      <c r="BFI2" s="129"/>
      <c r="BFJ2" s="129"/>
      <c r="BFK2" s="129"/>
      <c r="BFL2" s="129"/>
      <c r="BFM2" s="129"/>
      <c r="BFN2" s="129"/>
      <c r="BFO2" s="129"/>
      <c r="BFP2" s="129"/>
      <c r="BFQ2" s="129"/>
      <c r="BFR2" s="129"/>
      <c r="BFS2" s="129"/>
      <c r="BFT2" s="129"/>
      <c r="BFU2" s="129"/>
      <c r="BFV2" s="129"/>
      <c r="BFW2" s="129"/>
      <c r="BFX2" s="129"/>
      <c r="BFY2" s="129"/>
      <c r="BFZ2" s="129"/>
      <c r="BGA2" s="129"/>
      <c r="BGB2" s="129"/>
      <c r="BGC2" s="129"/>
      <c r="BGD2" s="129"/>
      <c r="BGE2" s="129"/>
      <c r="BGF2" s="129"/>
      <c r="BGG2" s="129"/>
      <c r="BGH2" s="129"/>
      <c r="BGI2" s="129"/>
      <c r="BGJ2" s="129"/>
      <c r="BGK2" s="129"/>
      <c r="BGL2" s="129"/>
      <c r="BGM2" s="129"/>
      <c r="BGN2" s="129"/>
      <c r="BGO2" s="129"/>
      <c r="BGP2" s="129"/>
      <c r="BGQ2" s="129"/>
      <c r="BGR2" s="129"/>
      <c r="BGS2" s="129"/>
      <c r="BGT2" s="129"/>
      <c r="BGU2" s="129"/>
      <c r="BGV2" s="129"/>
      <c r="BGW2" s="129"/>
      <c r="BGX2" s="129"/>
      <c r="BGY2" s="129"/>
      <c r="BGZ2" s="129"/>
      <c r="BHA2" s="129"/>
      <c r="BHB2" s="129"/>
      <c r="BHC2" s="129"/>
      <c r="BHD2" s="129"/>
      <c r="BHE2" s="129"/>
      <c r="BHF2" s="129"/>
      <c r="BHG2" s="129"/>
      <c r="BHH2" s="129"/>
      <c r="BHI2" s="129"/>
      <c r="BHJ2" s="129"/>
      <c r="BHK2" s="129"/>
      <c r="BHL2" s="129"/>
      <c r="BHM2" s="129"/>
      <c r="BHN2" s="129"/>
      <c r="BHO2" s="129"/>
      <c r="BHP2" s="129"/>
      <c r="BHQ2" s="129"/>
      <c r="BHR2" s="129"/>
      <c r="BHS2" s="129"/>
      <c r="BHT2" s="129"/>
      <c r="BHU2" s="129"/>
      <c r="BHV2" s="129"/>
      <c r="BHW2" s="129"/>
      <c r="BHX2" s="129"/>
      <c r="BHY2" s="129"/>
      <c r="BHZ2" s="129"/>
      <c r="BIA2" s="129"/>
      <c r="BIB2" s="129"/>
      <c r="BIC2" s="129"/>
      <c r="BID2" s="129"/>
      <c r="BIE2" s="129"/>
      <c r="BIF2" s="129"/>
      <c r="BIG2" s="129"/>
      <c r="BIH2" s="129"/>
      <c r="BII2" s="129"/>
      <c r="BIJ2" s="129"/>
      <c r="BIK2" s="129"/>
      <c r="BIL2" s="129"/>
      <c r="BIM2" s="129"/>
      <c r="BIN2" s="129"/>
      <c r="BIO2" s="129"/>
      <c r="BIP2" s="129"/>
      <c r="BIQ2" s="129"/>
      <c r="BIR2" s="129"/>
      <c r="BIS2" s="129"/>
      <c r="BIT2" s="129"/>
      <c r="BIU2" s="129"/>
      <c r="BIV2" s="129"/>
      <c r="BIW2" s="129"/>
      <c r="BIX2" s="129"/>
      <c r="BIY2" s="129"/>
      <c r="BIZ2" s="129"/>
      <c r="BJA2" s="129"/>
      <c r="BJB2" s="129"/>
      <c r="BJC2" s="129"/>
      <c r="BJD2" s="129"/>
      <c r="BJE2" s="129"/>
      <c r="BJF2" s="129"/>
      <c r="BJG2" s="129"/>
      <c r="BJH2" s="129"/>
      <c r="BJI2" s="129"/>
      <c r="BJJ2" s="129"/>
      <c r="BJK2" s="129"/>
      <c r="BJL2" s="129"/>
      <c r="BJM2" s="129"/>
      <c r="BJN2" s="129"/>
      <c r="BJO2" s="129"/>
      <c r="BJP2" s="129"/>
      <c r="BJQ2" s="129"/>
      <c r="BJR2" s="129"/>
      <c r="BJS2" s="129"/>
      <c r="BJT2" s="129"/>
      <c r="BJU2" s="129"/>
      <c r="BJV2" s="129"/>
      <c r="BJW2" s="129"/>
      <c r="BJX2" s="129"/>
      <c r="BJY2" s="129"/>
      <c r="BJZ2" s="129"/>
      <c r="BKA2" s="129"/>
      <c r="BKB2" s="129"/>
      <c r="BKC2" s="129"/>
      <c r="BKD2" s="129"/>
      <c r="BKE2" s="129"/>
      <c r="BKF2" s="129"/>
      <c r="BKG2" s="129"/>
      <c r="BKH2" s="129"/>
      <c r="BKI2" s="129"/>
      <c r="BKJ2" s="129"/>
      <c r="BKK2" s="129"/>
      <c r="BKL2" s="129"/>
      <c r="BKM2" s="129"/>
      <c r="BKN2" s="129"/>
      <c r="BKO2" s="129"/>
      <c r="BKP2" s="129"/>
      <c r="BKQ2" s="129"/>
      <c r="BKR2" s="129"/>
      <c r="BKS2" s="129"/>
      <c r="BKT2" s="129"/>
      <c r="BKU2" s="129"/>
      <c r="BKV2" s="129"/>
      <c r="BKW2" s="129"/>
      <c r="BKX2" s="129"/>
      <c r="BKY2" s="129"/>
      <c r="BKZ2" s="129"/>
      <c r="BLA2" s="129"/>
      <c r="BLB2" s="129"/>
      <c r="BLC2" s="129"/>
      <c r="BLD2" s="129"/>
      <c r="BLE2" s="129"/>
      <c r="BLF2" s="129"/>
      <c r="BLG2" s="129"/>
      <c r="BLH2" s="129"/>
      <c r="BLI2" s="129"/>
      <c r="BLJ2" s="129"/>
      <c r="BLK2" s="129"/>
      <c r="BLL2" s="129"/>
      <c r="BLM2" s="129"/>
      <c r="BLN2" s="129"/>
      <c r="BLO2" s="129"/>
      <c r="BLP2" s="129"/>
      <c r="BLQ2" s="129"/>
      <c r="BLR2" s="129"/>
      <c r="BLS2" s="129"/>
      <c r="BLT2" s="129"/>
      <c r="BLU2" s="129"/>
      <c r="BLV2" s="129"/>
      <c r="BLW2" s="129"/>
      <c r="BLX2" s="129"/>
      <c r="BLY2" s="129"/>
      <c r="BLZ2" s="129"/>
      <c r="BMA2" s="129"/>
      <c r="BMB2" s="129"/>
      <c r="BMC2" s="129"/>
      <c r="BMD2" s="129"/>
      <c r="BME2" s="129"/>
      <c r="BMF2" s="129"/>
      <c r="BMG2" s="129"/>
      <c r="BMH2" s="129"/>
      <c r="BMI2" s="129"/>
      <c r="BMJ2" s="129"/>
      <c r="BMK2" s="129"/>
      <c r="BML2" s="129"/>
      <c r="BMM2" s="129"/>
      <c r="BMN2" s="129"/>
      <c r="BMO2" s="129"/>
      <c r="BMP2" s="129"/>
      <c r="BMQ2" s="129"/>
      <c r="BMR2" s="129"/>
      <c r="BMS2" s="129"/>
      <c r="BMT2" s="129"/>
      <c r="BMU2" s="129"/>
      <c r="BMV2" s="129"/>
      <c r="BMW2" s="129"/>
      <c r="BMX2" s="129"/>
      <c r="BMY2" s="129"/>
      <c r="BMZ2" s="129"/>
      <c r="BNA2" s="129"/>
      <c r="BNB2" s="129"/>
      <c r="BNC2" s="129"/>
      <c r="BND2" s="129"/>
      <c r="BNE2" s="129"/>
      <c r="BNF2" s="129"/>
      <c r="BNG2" s="129"/>
      <c r="BNH2" s="129"/>
      <c r="BNI2" s="129"/>
      <c r="BNJ2" s="129"/>
      <c r="BNK2" s="129"/>
      <c r="BNL2" s="129"/>
      <c r="BNM2" s="129"/>
      <c r="BNN2" s="129"/>
      <c r="BNO2" s="129"/>
      <c r="BNP2" s="129"/>
      <c r="BNQ2" s="129"/>
      <c r="BNR2" s="129"/>
      <c r="BNS2" s="129"/>
      <c r="BNT2" s="129"/>
      <c r="BNU2" s="129"/>
      <c r="BNV2" s="129"/>
      <c r="BNW2" s="129"/>
      <c r="BNX2" s="129"/>
      <c r="BNY2" s="129"/>
      <c r="BNZ2" s="129"/>
      <c r="BOA2" s="129"/>
      <c r="BOB2" s="129"/>
      <c r="BOC2" s="129"/>
      <c r="BOD2" s="129"/>
      <c r="BOE2" s="129"/>
      <c r="BOF2" s="129"/>
      <c r="BOG2" s="129"/>
      <c r="BOH2" s="129"/>
      <c r="BOI2" s="129"/>
      <c r="BOJ2" s="129"/>
      <c r="BOK2" s="129"/>
      <c r="BOL2" s="129"/>
      <c r="BOM2" s="129"/>
      <c r="BON2" s="129"/>
      <c r="BOO2" s="129"/>
      <c r="BOP2" s="129"/>
      <c r="BOQ2" s="129"/>
      <c r="BOR2" s="129"/>
      <c r="BOS2" s="129"/>
      <c r="BOT2" s="129"/>
      <c r="BOU2" s="129"/>
      <c r="BOV2" s="129"/>
      <c r="BOW2" s="129"/>
      <c r="BOX2" s="129"/>
      <c r="BOY2" s="129"/>
      <c r="BOZ2" s="129"/>
      <c r="BPA2" s="129"/>
      <c r="BPB2" s="129"/>
      <c r="BPC2" s="129"/>
      <c r="BPD2" s="129"/>
      <c r="BPE2" s="129"/>
      <c r="BPF2" s="129"/>
      <c r="BPG2" s="129"/>
      <c r="BPH2" s="129"/>
      <c r="BPI2" s="129"/>
      <c r="BPJ2" s="129"/>
      <c r="BPK2" s="129"/>
      <c r="BPL2" s="129"/>
      <c r="BPM2" s="129"/>
      <c r="BPN2" s="129"/>
      <c r="BPO2" s="129"/>
      <c r="BPP2" s="129"/>
      <c r="BPQ2" s="129"/>
      <c r="BPR2" s="129"/>
      <c r="BPS2" s="129"/>
      <c r="BPT2" s="129"/>
      <c r="BPU2" s="129"/>
      <c r="BPV2" s="129"/>
      <c r="BPW2" s="129"/>
      <c r="BPX2" s="129"/>
      <c r="BPY2" s="129"/>
      <c r="BPZ2" s="129"/>
      <c r="BQA2" s="129"/>
      <c r="BQB2" s="129"/>
      <c r="BQC2" s="129"/>
      <c r="BQD2" s="129"/>
      <c r="BQE2" s="129"/>
      <c r="BQF2" s="129"/>
      <c r="BQG2" s="129"/>
      <c r="BQH2" s="129"/>
      <c r="BQI2" s="129"/>
      <c r="BQJ2" s="129"/>
      <c r="BQK2" s="129"/>
      <c r="BQL2" s="129"/>
      <c r="BQM2" s="129"/>
      <c r="BQN2" s="129"/>
      <c r="BQO2" s="129"/>
      <c r="BQP2" s="129"/>
      <c r="BQQ2" s="129"/>
      <c r="BQR2" s="129"/>
      <c r="BQS2" s="129"/>
      <c r="BQT2" s="129"/>
      <c r="BQU2" s="129"/>
      <c r="BQV2" s="129"/>
      <c r="BQW2" s="129"/>
      <c r="BQX2" s="129"/>
      <c r="BQY2" s="129"/>
      <c r="BQZ2" s="129"/>
      <c r="BRA2" s="129"/>
      <c r="BRB2" s="129"/>
      <c r="BRC2" s="129"/>
      <c r="BRD2" s="129"/>
      <c r="BRE2" s="129"/>
      <c r="BRF2" s="129"/>
      <c r="BRG2" s="129"/>
      <c r="BRH2" s="129"/>
      <c r="BRI2" s="129"/>
      <c r="BRJ2" s="129"/>
      <c r="BRK2" s="129"/>
      <c r="BRL2" s="129"/>
      <c r="BRM2" s="129"/>
      <c r="BRN2" s="129"/>
      <c r="BRO2" s="129"/>
      <c r="BRP2" s="129"/>
      <c r="BRQ2" s="129"/>
      <c r="BRR2" s="129"/>
      <c r="BRS2" s="129"/>
      <c r="BRT2" s="129"/>
      <c r="BRU2" s="129"/>
      <c r="BRV2" s="129"/>
      <c r="BRW2" s="129"/>
      <c r="BRX2" s="129"/>
      <c r="BRY2" s="129"/>
      <c r="BRZ2" s="129"/>
      <c r="BSA2" s="129"/>
      <c r="BSB2" s="129"/>
      <c r="BSC2" s="129"/>
      <c r="BSD2" s="129"/>
      <c r="BSE2" s="129"/>
      <c r="BSF2" s="129"/>
      <c r="BSG2" s="129"/>
      <c r="BSH2" s="129"/>
      <c r="BSI2" s="129"/>
      <c r="BSJ2" s="129"/>
      <c r="BSK2" s="129"/>
      <c r="BSL2" s="129"/>
      <c r="BSM2" s="129"/>
      <c r="BSN2" s="129"/>
      <c r="BSO2" s="129"/>
      <c r="BSP2" s="129"/>
      <c r="BSQ2" s="129"/>
      <c r="BSR2" s="129"/>
      <c r="BSS2" s="129"/>
      <c r="BST2" s="129"/>
      <c r="BSU2" s="129"/>
      <c r="BSV2" s="129"/>
      <c r="BSW2" s="129"/>
      <c r="BSX2" s="129"/>
      <c r="BSY2" s="129"/>
      <c r="BSZ2" s="129"/>
      <c r="BTA2" s="129"/>
      <c r="BTB2" s="129"/>
      <c r="BTC2" s="129"/>
      <c r="BTD2" s="129"/>
      <c r="BTE2" s="129"/>
      <c r="BTF2" s="129"/>
      <c r="BTG2" s="129"/>
      <c r="BTH2" s="129"/>
      <c r="BTI2" s="129"/>
      <c r="BTJ2" s="129"/>
      <c r="BTK2" s="129"/>
      <c r="BTL2" s="129"/>
      <c r="BTM2" s="129"/>
      <c r="BTN2" s="129"/>
      <c r="BTO2" s="129"/>
      <c r="BTP2" s="129"/>
      <c r="BTQ2" s="129"/>
      <c r="BTR2" s="129"/>
      <c r="BTS2" s="129"/>
      <c r="BTT2" s="129"/>
      <c r="BTU2" s="129"/>
      <c r="BTV2" s="129"/>
      <c r="BTW2" s="129"/>
      <c r="BTX2" s="129"/>
      <c r="BTY2" s="129"/>
      <c r="BTZ2" s="129"/>
      <c r="BUA2" s="129"/>
      <c r="BUB2" s="129"/>
      <c r="BUC2" s="129"/>
      <c r="BUD2" s="129"/>
      <c r="BUE2" s="129"/>
      <c r="BUF2" s="129"/>
      <c r="BUG2" s="129"/>
      <c r="BUH2" s="129"/>
      <c r="BUI2" s="129"/>
      <c r="BUJ2" s="129"/>
      <c r="BUK2" s="129"/>
      <c r="BUL2" s="129"/>
      <c r="BUM2" s="129"/>
      <c r="BUN2" s="129"/>
      <c r="BUO2" s="129"/>
      <c r="BUP2" s="129"/>
      <c r="BUQ2" s="129"/>
      <c r="BUR2" s="129"/>
      <c r="BUS2" s="129"/>
      <c r="BUT2" s="129"/>
      <c r="BUU2" s="129"/>
      <c r="BUV2" s="129"/>
      <c r="BUW2" s="129"/>
      <c r="BUX2" s="129"/>
      <c r="BUY2" s="129"/>
      <c r="BUZ2" s="129"/>
      <c r="BVA2" s="129"/>
      <c r="BVB2" s="129"/>
      <c r="BVC2" s="129"/>
      <c r="BVD2" s="129"/>
      <c r="BVE2" s="129"/>
      <c r="BVF2" s="129"/>
      <c r="BVG2" s="129"/>
      <c r="BVH2" s="129"/>
      <c r="BVI2" s="129"/>
      <c r="BVJ2" s="129"/>
      <c r="BVK2" s="129"/>
      <c r="BVL2" s="129"/>
      <c r="BVM2" s="129"/>
      <c r="BVN2" s="129"/>
      <c r="BVO2" s="129"/>
      <c r="BVP2" s="129"/>
      <c r="BVQ2" s="129"/>
      <c r="BVR2" s="129"/>
      <c r="BVS2" s="129"/>
      <c r="BVT2" s="129"/>
      <c r="BVU2" s="129"/>
      <c r="BVV2" s="129"/>
      <c r="BVW2" s="129"/>
      <c r="BVX2" s="129"/>
      <c r="BVY2" s="129"/>
      <c r="BVZ2" s="129"/>
      <c r="BWA2" s="129"/>
      <c r="BWB2" s="129"/>
      <c r="BWC2" s="129"/>
      <c r="BWD2" s="129"/>
      <c r="BWE2" s="129"/>
      <c r="BWF2" s="129"/>
      <c r="BWG2" s="129"/>
      <c r="BWH2" s="129"/>
      <c r="BWI2" s="129"/>
      <c r="BWJ2" s="129"/>
      <c r="BWK2" s="129"/>
      <c r="BWL2" s="129"/>
      <c r="BWM2" s="129"/>
      <c r="BWN2" s="129"/>
      <c r="BWO2" s="129"/>
      <c r="BWP2" s="129"/>
      <c r="BWQ2" s="129"/>
      <c r="BWR2" s="129"/>
      <c r="BWS2" s="129"/>
      <c r="BWT2" s="129"/>
      <c r="BWU2" s="129"/>
      <c r="BWV2" s="129"/>
      <c r="BWW2" s="129"/>
      <c r="BWX2" s="129"/>
      <c r="BWY2" s="129"/>
      <c r="BWZ2" s="129"/>
      <c r="BXA2" s="129"/>
      <c r="BXB2" s="129"/>
      <c r="BXC2" s="129"/>
      <c r="BXD2" s="129"/>
      <c r="BXE2" s="129"/>
      <c r="BXF2" s="129"/>
      <c r="BXG2" s="129"/>
      <c r="BXH2" s="129"/>
      <c r="BXI2" s="129"/>
      <c r="BXJ2" s="129"/>
      <c r="BXK2" s="129"/>
      <c r="BXL2" s="129"/>
      <c r="BXM2" s="129"/>
      <c r="BXN2" s="129"/>
      <c r="BXO2" s="129"/>
      <c r="BXP2" s="129"/>
      <c r="BXQ2" s="129"/>
      <c r="BXR2" s="129"/>
      <c r="BXS2" s="129"/>
      <c r="BXT2" s="129"/>
      <c r="BXU2" s="129"/>
      <c r="BXV2" s="129"/>
      <c r="BXW2" s="129"/>
      <c r="BXX2" s="129"/>
      <c r="BXY2" s="129"/>
      <c r="BXZ2" s="129"/>
      <c r="BYA2" s="129"/>
      <c r="BYB2" s="129"/>
      <c r="BYC2" s="129"/>
      <c r="BYD2" s="129"/>
      <c r="BYE2" s="129"/>
      <c r="BYF2" s="129"/>
      <c r="BYG2" s="129"/>
      <c r="BYH2" s="129"/>
      <c r="BYI2" s="129"/>
      <c r="BYJ2" s="129"/>
      <c r="BYK2" s="129"/>
      <c r="BYL2" s="129"/>
      <c r="BYM2" s="129"/>
      <c r="BYN2" s="129"/>
      <c r="BYO2" s="129"/>
      <c r="BYP2" s="129"/>
      <c r="BYQ2" s="129"/>
      <c r="BYR2" s="129"/>
      <c r="BYS2" s="129"/>
      <c r="BYT2" s="129"/>
      <c r="BYU2" s="129"/>
      <c r="BYV2" s="129"/>
      <c r="BYW2" s="129"/>
      <c r="BYX2" s="129"/>
      <c r="BYY2" s="129"/>
      <c r="BYZ2" s="129"/>
      <c r="BZA2" s="129"/>
      <c r="BZB2" s="129"/>
      <c r="BZC2" s="129"/>
      <c r="BZD2" s="129"/>
      <c r="BZE2" s="129"/>
      <c r="BZF2" s="129"/>
      <c r="BZG2" s="129"/>
      <c r="BZH2" s="129"/>
      <c r="BZI2" s="129"/>
      <c r="BZJ2" s="129"/>
      <c r="BZK2" s="129"/>
      <c r="BZL2" s="129"/>
      <c r="BZM2" s="129"/>
      <c r="BZN2" s="129"/>
      <c r="BZO2" s="129"/>
      <c r="BZP2" s="129"/>
      <c r="BZQ2" s="129"/>
      <c r="BZR2" s="129"/>
      <c r="BZS2" s="129"/>
      <c r="BZT2" s="129"/>
      <c r="BZU2" s="129"/>
      <c r="BZV2" s="129"/>
      <c r="BZW2" s="129"/>
      <c r="BZX2" s="129"/>
      <c r="BZY2" s="129"/>
      <c r="BZZ2" s="129"/>
      <c r="CAA2" s="129"/>
      <c r="CAB2" s="129"/>
      <c r="CAC2" s="129"/>
      <c r="CAD2" s="129"/>
      <c r="CAE2" s="129"/>
      <c r="CAF2" s="129"/>
      <c r="CAG2" s="129"/>
      <c r="CAH2" s="129"/>
      <c r="CAI2" s="129"/>
      <c r="CAJ2" s="129"/>
      <c r="CAK2" s="129"/>
      <c r="CAL2" s="129"/>
      <c r="CAM2" s="129"/>
      <c r="CAN2" s="129"/>
      <c r="CAO2" s="129"/>
      <c r="CAP2" s="129"/>
      <c r="CAQ2" s="129"/>
      <c r="CAR2" s="129"/>
      <c r="CAS2" s="129"/>
      <c r="CAT2" s="129"/>
      <c r="CAU2" s="129"/>
      <c r="CAV2" s="129"/>
      <c r="CAW2" s="129"/>
      <c r="CAX2" s="129"/>
      <c r="CAY2" s="129"/>
      <c r="CAZ2" s="129"/>
      <c r="CBA2" s="129"/>
      <c r="CBB2" s="129"/>
      <c r="CBC2" s="129"/>
      <c r="CBD2" s="129"/>
      <c r="CBE2" s="129"/>
      <c r="CBF2" s="129"/>
      <c r="CBG2" s="129"/>
      <c r="CBH2" s="129"/>
      <c r="CBI2" s="129"/>
      <c r="CBJ2" s="129"/>
      <c r="CBK2" s="129"/>
      <c r="CBL2" s="129"/>
      <c r="CBM2" s="129"/>
      <c r="CBN2" s="129"/>
      <c r="CBO2" s="129"/>
      <c r="CBP2" s="129"/>
      <c r="CBQ2" s="129"/>
      <c r="CBR2" s="129"/>
      <c r="CBS2" s="129"/>
      <c r="CBT2" s="129"/>
      <c r="CBU2" s="129"/>
      <c r="CBV2" s="129"/>
      <c r="CBW2" s="129"/>
      <c r="CBX2" s="129"/>
      <c r="CBY2" s="129"/>
      <c r="CBZ2" s="129"/>
      <c r="CCA2" s="129"/>
      <c r="CCB2" s="129"/>
      <c r="CCC2" s="129"/>
      <c r="CCD2" s="129"/>
      <c r="CCE2" s="129"/>
      <c r="CCF2" s="129"/>
      <c r="CCG2" s="129"/>
      <c r="CCH2" s="129"/>
      <c r="CCI2" s="129"/>
      <c r="CCJ2" s="129"/>
      <c r="CCK2" s="129"/>
      <c r="CCL2" s="129"/>
      <c r="CCM2" s="129"/>
      <c r="CCN2" s="129"/>
      <c r="CCO2" s="129"/>
      <c r="CCP2" s="129"/>
      <c r="CCQ2" s="129"/>
      <c r="CCR2" s="129"/>
      <c r="CCS2" s="129"/>
      <c r="CCT2" s="129"/>
      <c r="CCU2" s="129"/>
      <c r="CCV2" s="129"/>
      <c r="CCW2" s="129"/>
      <c r="CCX2" s="129"/>
      <c r="CCY2" s="129"/>
      <c r="CCZ2" s="129"/>
      <c r="CDA2" s="129"/>
      <c r="CDB2" s="129"/>
      <c r="CDC2" s="129"/>
      <c r="CDD2" s="129"/>
      <c r="CDE2" s="129"/>
      <c r="CDF2" s="129"/>
      <c r="CDG2" s="129"/>
      <c r="CDH2" s="129"/>
      <c r="CDI2" s="129"/>
      <c r="CDJ2" s="129"/>
      <c r="CDK2" s="129"/>
      <c r="CDL2" s="129"/>
      <c r="CDM2" s="129"/>
      <c r="CDN2" s="129"/>
      <c r="CDO2" s="129"/>
      <c r="CDP2" s="129"/>
      <c r="CDQ2" s="129"/>
      <c r="CDR2" s="129"/>
      <c r="CDS2" s="129"/>
      <c r="CDT2" s="129"/>
      <c r="CDU2" s="129"/>
      <c r="CDV2" s="129"/>
      <c r="CDW2" s="129"/>
      <c r="CDX2" s="129"/>
      <c r="CDY2" s="129"/>
      <c r="CDZ2" s="129"/>
      <c r="CEA2" s="129"/>
      <c r="CEB2" s="129"/>
      <c r="CEC2" s="129"/>
      <c r="CED2" s="129"/>
      <c r="CEE2" s="129"/>
      <c r="CEF2" s="129"/>
      <c r="CEG2" s="129"/>
      <c r="CEH2" s="129"/>
      <c r="CEI2" s="129"/>
      <c r="CEJ2" s="129"/>
      <c r="CEK2" s="129"/>
      <c r="CEL2" s="129"/>
      <c r="CEM2" s="129"/>
      <c r="CEN2" s="129"/>
      <c r="CEO2" s="129"/>
      <c r="CEP2" s="129"/>
      <c r="CEQ2" s="129"/>
      <c r="CER2" s="129"/>
      <c r="CES2" s="129"/>
      <c r="CET2" s="129"/>
      <c r="CEU2" s="129"/>
      <c r="CEV2" s="129"/>
      <c r="CEW2" s="129"/>
      <c r="CEX2" s="129"/>
      <c r="CEY2" s="129"/>
      <c r="CEZ2" s="129"/>
      <c r="CFA2" s="129"/>
      <c r="CFB2" s="129"/>
      <c r="CFC2" s="129"/>
      <c r="CFD2" s="129"/>
      <c r="CFE2" s="129"/>
      <c r="CFF2" s="129"/>
      <c r="CFG2" s="129"/>
      <c r="CFH2" s="129"/>
      <c r="CFI2" s="129"/>
      <c r="CFJ2" s="129"/>
      <c r="CFK2" s="129"/>
      <c r="CFL2" s="129"/>
      <c r="CFM2" s="129"/>
      <c r="CFN2" s="129"/>
      <c r="CFO2" s="129"/>
      <c r="CFP2" s="129"/>
      <c r="CFQ2" s="129"/>
      <c r="CFR2" s="129"/>
      <c r="CFS2" s="129"/>
      <c r="CFT2" s="129"/>
      <c r="CFU2" s="129"/>
      <c r="CFV2" s="129"/>
      <c r="CFW2" s="129"/>
      <c r="CFX2" s="129"/>
      <c r="CFY2" s="129"/>
      <c r="CFZ2" s="129"/>
      <c r="CGA2" s="129"/>
      <c r="CGB2" s="129"/>
      <c r="CGC2" s="129"/>
      <c r="CGD2" s="129"/>
      <c r="CGE2" s="129"/>
      <c r="CGF2" s="129"/>
      <c r="CGG2" s="129"/>
      <c r="CGH2" s="129"/>
      <c r="CGI2" s="129"/>
      <c r="CGJ2" s="129"/>
      <c r="CGK2" s="129"/>
      <c r="CGL2" s="129"/>
      <c r="CGM2" s="129"/>
      <c r="CGN2" s="129"/>
      <c r="CGO2" s="129"/>
      <c r="CGP2" s="129"/>
      <c r="CGQ2" s="129"/>
      <c r="CGR2" s="129"/>
      <c r="CGS2" s="129"/>
      <c r="CGT2" s="129"/>
      <c r="CGU2" s="129"/>
      <c r="CGV2" s="129"/>
      <c r="CGW2" s="129"/>
      <c r="CGX2" s="129"/>
      <c r="CGY2" s="129"/>
      <c r="CGZ2" s="129"/>
      <c r="CHA2" s="129"/>
      <c r="CHB2" s="129"/>
      <c r="CHC2" s="129"/>
      <c r="CHD2" s="129"/>
      <c r="CHE2" s="129"/>
      <c r="CHF2" s="129"/>
      <c r="CHG2" s="129"/>
      <c r="CHH2" s="129"/>
      <c r="CHI2" s="129"/>
      <c r="CHJ2" s="129"/>
      <c r="CHK2" s="129"/>
      <c r="CHL2" s="129"/>
      <c r="CHM2" s="129"/>
      <c r="CHN2" s="129"/>
      <c r="CHO2" s="129"/>
      <c r="CHP2" s="129"/>
      <c r="CHQ2" s="129"/>
      <c r="CHR2" s="129"/>
      <c r="CHS2" s="129"/>
      <c r="CHT2" s="129"/>
      <c r="CHU2" s="129"/>
      <c r="CHV2" s="129"/>
      <c r="CHW2" s="129"/>
      <c r="CHX2" s="129"/>
      <c r="CHY2" s="129"/>
      <c r="CHZ2" s="129"/>
      <c r="CIA2" s="129"/>
      <c r="CIB2" s="129"/>
      <c r="CIC2" s="129"/>
      <c r="CID2" s="129"/>
      <c r="CIE2" s="129"/>
      <c r="CIF2" s="129"/>
      <c r="CIG2" s="129"/>
      <c r="CIH2" s="129"/>
      <c r="CII2" s="129"/>
      <c r="CIJ2" s="129"/>
      <c r="CIK2" s="129"/>
      <c r="CIL2" s="129"/>
      <c r="CIM2" s="129"/>
      <c r="CIN2" s="129"/>
      <c r="CIO2" s="129"/>
      <c r="CIP2" s="129"/>
      <c r="CIQ2" s="129"/>
      <c r="CIR2" s="129"/>
      <c r="CIS2" s="129"/>
      <c r="CIT2" s="129"/>
      <c r="CIU2" s="129"/>
      <c r="CIV2" s="129"/>
      <c r="CIW2" s="129"/>
      <c r="CIX2" s="129"/>
      <c r="CIY2" s="129"/>
      <c r="CIZ2" s="129"/>
      <c r="CJA2" s="129"/>
      <c r="CJB2" s="129"/>
      <c r="CJC2" s="129"/>
      <c r="CJD2" s="129"/>
      <c r="CJE2" s="129"/>
      <c r="CJF2" s="129"/>
      <c r="CJG2" s="129"/>
      <c r="CJH2" s="129"/>
      <c r="CJI2" s="129"/>
      <c r="CJJ2" s="129"/>
      <c r="CJK2" s="129"/>
      <c r="CJL2" s="129"/>
      <c r="CJM2" s="129"/>
      <c r="CJN2" s="129"/>
      <c r="CJO2" s="129"/>
      <c r="CJP2" s="129"/>
      <c r="CJQ2" s="129"/>
      <c r="CJR2" s="129"/>
      <c r="CJS2" s="129"/>
      <c r="CJT2" s="129"/>
      <c r="CJU2" s="129"/>
      <c r="CJV2" s="129"/>
      <c r="CJW2" s="129"/>
      <c r="CJX2" s="129"/>
      <c r="CJY2" s="129"/>
      <c r="CJZ2" s="129"/>
      <c r="CKA2" s="129"/>
      <c r="CKB2" s="129"/>
      <c r="CKC2" s="129"/>
      <c r="CKD2" s="129"/>
      <c r="CKE2" s="129"/>
      <c r="CKF2" s="129"/>
      <c r="CKG2" s="129"/>
      <c r="CKH2" s="129"/>
      <c r="CKI2" s="129"/>
      <c r="CKJ2" s="129"/>
      <c r="CKK2" s="129"/>
      <c r="CKL2" s="129"/>
      <c r="CKM2" s="129"/>
      <c r="CKN2" s="129"/>
      <c r="CKO2" s="129"/>
      <c r="CKP2" s="129"/>
      <c r="CKQ2" s="129"/>
      <c r="CKR2" s="129"/>
      <c r="CKS2" s="129"/>
      <c r="CKT2" s="129"/>
      <c r="CKU2" s="129"/>
      <c r="CKV2" s="129"/>
      <c r="CKW2" s="129"/>
      <c r="CKX2" s="129"/>
      <c r="CKY2" s="129"/>
      <c r="CKZ2" s="129"/>
      <c r="CLA2" s="129"/>
      <c r="CLB2" s="129"/>
      <c r="CLC2" s="129"/>
      <c r="CLD2" s="129"/>
      <c r="CLE2" s="129"/>
      <c r="CLF2" s="129"/>
      <c r="CLG2" s="129"/>
      <c r="CLH2" s="129"/>
      <c r="CLI2" s="129"/>
      <c r="CLJ2" s="129"/>
      <c r="CLK2" s="129"/>
      <c r="CLL2" s="129"/>
      <c r="CLM2" s="129"/>
      <c r="CLN2" s="129"/>
      <c r="CLO2" s="129"/>
      <c r="CLP2" s="129"/>
      <c r="CLQ2" s="129"/>
      <c r="CLR2" s="129"/>
      <c r="CLS2" s="129"/>
      <c r="CLT2" s="129"/>
      <c r="CLU2" s="129"/>
      <c r="CLV2" s="129"/>
      <c r="CLW2" s="129"/>
      <c r="CLX2" s="129"/>
      <c r="CLY2" s="129"/>
      <c r="CLZ2" s="129"/>
      <c r="CMA2" s="129"/>
      <c r="CMB2" s="129"/>
      <c r="CMC2" s="129"/>
      <c r="CMD2" s="129"/>
      <c r="CME2" s="129"/>
      <c r="CMF2" s="129"/>
      <c r="CMG2" s="129"/>
      <c r="CMH2" s="129"/>
      <c r="CMI2" s="129"/>
      <c r="CMJ2" s="129"/>
      <c r="CMK2" s="129"/>
      <c r="CML2" s="129"/>
      <c r="CMM2" s="129"/>
      <c r="CMN2" s="129"/>
      <c r="CMO2" s="129"/>
      <c r="CMP2" s="129"/>
      <c r="CMQ2" s="129"/>
      <c r="CMR2" s="129"/>
      <c r="CMS2" s="129"/>
      <c r="CMT2" s="129"/>
      <c r="CMU2" s="129"/>
      <c r="CMV2" s="129"/>
      <c r="CMW2" s="129"/>
      <c r="CMX2" s="129"/>
      <c r="CMY2" s="129"/>
      <c r="CMZ2" s="129"/>
      <c r="CNA2" s="129"/>
      <c r="CNB2" s="129"/>
      <c r="CNC2" s="129"/>
      <c r="CND2" s="129"/>
      <c r="CNE2" s="129"/>
      <c r="CNF2" s="129"/>
      <c r="CNG2" s="129"/>
      <c r="CNH2" s="129"/>
      <c r="CNI2" s="129"/>
      <c r="CNJ2" s="129"/>
      <c r="CNK2" s="129"/>
      <c r="CNL2" s="129"/>
      <c r="CNM2" s="129"/>
      <c r="CNN2" s="129"/>
      <c r="CNO2" s="129"/>
      <c r="CNP2" s="129"/>
      <c r="CNQ2" s="129"/>
      <c r="CNR2" s="129"/>
      <c r="CNS2" s="129"/>
      <c r="CNT2" s="129"/>
      <c r="CNU2" s="129"/>
      <c r="CNV2" s="129"/>
      <c r="CNW2" s="129"/>
      <c r="CNX2" s="129"/>
      <c r="CNY2" s="129"/>
      <c r="CNZ2" s="129"/>
      <c r="COA2" s="129"/>
      <c r="COB2" s="129"/>
      <c r="COC2" s="129"/>
      <c r="COD2" s="129"/>
      <c r="COE2" s="129"/>
      <c r="COF2" s="129"/>
      <c r="COG2" s="129"/>
      <c r="COH2" s="129"/>
      <c r="COI2" s="129"/>
      <c r="COJ2" s="129"/>
      <c r="COK2" s="129"/>
      <c r="COL2" s="129"/>
      <c r="COM2" s="129"/>
      <c r="CON2" s="129"/>
      <c r="COO2" s="129"/>
      <c r="COP2" s="129"/>
      <c r="COQ2" s="129"/>
      <c r="COR2" s="129"/>
      <c r="COS2" s="129"/>
      <c r="COT2" s="129"/>
      <c r="COU2" s="129"/>
      <c r="COV2" s="129"/>
      <c r="COW2" s="129"/>
      <c r="COX2" s="129"/>
      <c r="COY2" s="129"/>
      <c r="COZ2" s="129"/>
      <c r="CPA2" s="129"/>
      <c r="CPB2" s="129"/>
      <c r="CPC2" s="129"/>
      <c r="CPD2" s="129"/>
      <c r="CPE2" s="129"/>
      <c r="CPF2" s="129"/>
      <c r="CPG2" s="129"/>
      <c r="CPH2" s="129"/>
      <c r="CPI2" s="129"/>
      <c r="CPJ2" s="129"/>
      <c r="CPK2" s="129"/>
      <c r="CPL2" s="129"/>
      <c r="CPM2" s="129"/>
      <c r="CPN2" s="129"/>
      <c r="CPO2" s="129"/>
      <c r="CPP2" s="129"/>
      <c r="CPQ2" s="129"/>
      <c r="CPR2" s="129"/>
      <c r="CPS2" s="129"/>
      <c r="CPT2" s="129"/>
      <c r="CPU2" s="129"/>
      <c r="CPV2" s="129"/>
      <c r="CPW2" s="129"/>
      <c r="CPX2" s="129"/>
      <c r="CPY2" s="129"/>
      <c r="CPZ2" s="129"/>
      <c r="CQA2" s="129"/>
      <c r="CQB2" s="129"/>
      <c r="CQC2" s="129"/>
      <c r="CQD2" s="129"/>
      <c r="CQE2" s="129"/>
      <c r="CQF2" s="129"/>
      <c r="CQG2" s="129"/>
      <c r="CQH2" s="129"/>
      <c r="CQI2" s="129"/>
      <c r="CQJ2" s="129"/>
      <c r="CQK2" s="129"/>
      <c r="CQL2" s="129"/>
      <c r="CQM2" s="129"/>
      <c r="CQN2" s="129"/>
      <c r="CQO2" s="129"/>
      <c r="CQP2" s="129"/>
      <c r="CQQ2" s="129"/>
      <c r="CQR2" s="129"/>
      <c r="CQS2" s="129"/>
      <c r="CQT2" s="129"/>
      <c r="CQU2" s="129"/>
      <c r="CQV2" s="129"/>
      <c r="CQW2" s="129"/>
      <c r="CQX2" s="129"/>
      <c r="CQY2" s="129"/>
      <c r="CQZ2" s="129"/>
      <c r="CRA2" s="129"/>
      <c r="CRB2" s="129"/>
      <c r="CRC2" s="129"/>
      <c r="CRD2" s="129"/>
      <c r="CRE2" s="129"/>
      <c r="CRF2" s="129"/>
      <c r="CRG2" s="129"/>
      <c r="CRH2" s="129"/>
      <c r="CRI2" s="129"/>
      <c r="CRJ2" s="129"/>
      <c r="CRK2" s="129"/>
      <c r="CRL2" s="129"/>
      <c r="CRM2" s="129"/>
      <c r="CRN2" s="129"/>
      <c r="CRO2" s="129"/>
      <c r="CRP2" s="129"/>
      <c r="CRQ2" s="129"/>
      <c r="CRR2" s="129"/>
      <c r="CRS2" s="129"/>
      <c r="CRT2" s="129"/>
      <c r="CRU2" s="129"/>
      <c r="CRV2" s="129"/>
      <c r="CRW2" s="129"/>
      <c r="CRX2" s="129"/>
      <c r="CRY2" s="129"/>
      <c r="CRZ2" s="129"/>
      <c r="CSA2" s="129"/>
      <c r="CSB2" s="129"/>
      <c r="CSC2" s="129"/>
      <c r="CSD2" s="129"/>
      <c r="CSE2" s="129"/>
      <c r="CSF2" s="129"/>
      <c r="CSG2" s="129"/>
      <c r="CSH2" s="129"/>
      <c r="CSI2" s="129"/>
      <c r="CSJ2" s="129"/>
      <c r="CSK2" s="129"/>
      <c r="CSL2" s="129"/>
      <c r="CSM2" s="129"/>
      <c r="CSN2" s="129"/>
      <c r="CSO2" s="129"/>
      <c r="CSP2" s="129"/>
      <c r="CSQ2" s="129"/>
      <c r="CSR2" s="129"/>
      <c r="CSS2" s="129"/>
      <c r="CST2" s="129"/>
      <c r="CSU2" s="129"/>
      <c r="CSV2" s="129"/>
      <c r="CSW2" s="129"/>
      <c r="CSX2" s="129"/>
      <c r="CSY2" s="129"/>
      <c r="CSZ2" s="129"/>
      <c r="CTA2" s="129"/>
      <c r="CTB2" s="129"/>
      <c r="CTC2" s="129"/>
      <c r="CTD2" s="129"/>
      <c r="CTE2" s="129"/>
      <c r="CTF2" s="129"/>
      <c r="CTG2" s="129"/>
      <c r="CTH2" s="129"/>
      <c r="CTI2" s="129"/>
      <c r="CTJ2" s="129"/>
      <c r="CTK2" s="129"/>
      <c r="CTL2" s="129"/>
      <c r="CTM2" s="129"/>
      <c r="CTN2" s="129"/>
      <c r="CTO2" s="129"/>
      <c r="CTP2" s="129"/>
      <c r="CTQ2" s="129"/>
      <c r="CTR2" s="129"/>
      <c r="CTS2" s="129"/>
      <c r="CTT2" s="129"/>
      <c r="CTU2" s="129"/>
      <c r="CTV2" s="129"/>
      <c r="CTW2" s="129"/>
      <c r="CTX2" s="129"/>
      <c r="CTY2" s="129"/>
      <c r="CTZ2" s="129"/>
      <c r="CUA2" s="129"/>
      <c r="CUB2" s="129"/>
      <c r="CUC2" s="129"/>
      <c r="CUD2" s="129"/>
      <c r="CUE2" s="129"/>
      <c r="CUF2" s="129"/>
      <c r="CUG2" s="129"/>
      <c r="CUH2" s="129"/>
      <c r="CUI2" s="129"/>
      <c r="CUJ2" s="129"/>
      <c r="CUK2" s="129"/>
      <c r="CUL2" s="129"/>
      <c r="CUM2" s="129"/>
      <c r="CUN2" s="129"/>
      <c r="CUO2" s="129"/>
      <c r="CUP2" s="129"/>
      <c r="CUQ2" s="129"/>
      <c r="CUR2" s="129"/>
      <c r="CUS2" s="129"/>
      <c r="CUT2" s="129"/>
      <c r="CUU2" s="129"/>
      <c r="CUV2" s="129"/>
      <c r="CUW2" s="129"/>
      <c r="CUX2" s="129"/>
      <c r="CUY2" s="129"/>
      <c r="CUZ2" s="129"/>
      <c r="CVA2" s="129"/>
      <c r="CVB2" s="129"/>
      <c r="CVC2" s="129"/>
      <c r="CVD2" s="129"/>
      <c r="CVE2" s="129"/>
      <c r="CVF2" s="129"/>
      <c r="CVG2" s="129"/>
      <c r="CVH2" s="129"/>
      <c r="CVI2" s="129"/>
      <c r="CVJ2" s="129"/>
      <c r="CVK2" s="129"/>
      <c r="CVL2" s="129"/>
      <c r="CVM2" s="129"/>
      <c r="CVN2" s="129"/>
      <c r="CVO2" s="129"/>
      <c r="CVP2" s="129"/>
      <c r="CVQ2" s="129"/>
      <c r="CVR2" s="129"/>
      <c r="CVS2" s="129"/>
      <c r="CVT2" s="129"/>
      <c r="CVU2" s="129"/>
      <c r="CVV2" s="129"/>
      <c r="CVW2" s="129"/>
      <c r="CVX2" s="129"/>
      <c r="CVY2" s="129"/>
      <c r="CVZ2" s="129"/>
      <c r="CWA2" s="129"/>
      <c r="CWB2" s="129"/>
      <c r="CWC2" s="129"/>
      <c r="CWD2" s="129"/>
      <c r="CWE2" s="129"/>
      <c r="CWF2" s="129"/>
      <c r="CWG2" s="129"/>
      <c r="CWH2" s="129"/>
      <c r="CWI2" s="129"/>
      <c r="CWJ2" s="129"/>
      <c r="CWK2" s="129"/>
      <c r="CWL2" s="129"/>
      <c r="CWM2" s="129"/>
      <c r="CWN2" s="129"/>
      <c r="CWO2" s="129"/>
      <c r="CWP2" s="129"/>
      <c r="CWQ2" s="129"/>
      <c r="CWR2" s="129"/>
      <c r="CWS2" s="129"/>
      <c r="CWT2" s="129"/>
      <c r="CWU2" s="129"/>
      <c r="CWV2" s="129"/>
      <c r="CWW2" s="129"/>
      <c r="CWX2" s="129"/>
      <c r="CWY2" s="129"/>
      <c r="CWZ2" s="129"/>
      <c r="CXA2" s="129"/>
      <c r="CXB2" s="129"/>
      <c r="CXC2" s="129"/>
      <c r="CXD2" s="129"/>
      <c r="CXE2" s="129"/>
      <c r="CXF2" s="129"/>
      <c r="CXG2" s="129"/>
      <c r="CXH2" s="129"/>
      <c r="CXI2" s="129"/>
      <c r="CXJ2" s="129"/>
      <c r="CXK2" s="129"/>
      <c r="CXL2" s="129"/>
      <c r="CXM2" s="129"/>
      <c r="CXN2" s="129"/>
      <c r="CXO2" s="129"/>
      <c r="CXP2" s="129"/>
      <c r="CXQ2" s="129"/>
      <c r="CXR2" s="129"/>
      <c r="CXS2" s="129"/>
      <c r="CXT2" s="129"/>
      <c r="CXU2" s="129"/>
      <c r="CXV2" s="129"/>
      <c r="CXW2" s="129"/>
      <c r="CXX2" s="129"/>
      <c r="CXY2" s="129"/>
      <c r="CXZ2" s="129"/>
      <c r="CYA2" s="129"/>
      <c r="CYB2" s="129"/>
      <c r="CYC2" s="129"/>
      <c r="CYD2" s="129"/>
      <c r="CYE2" s="129"/>
      <c r="CYF2" s="129"/>
      <c r="CYG2" s="129"/>
      <c r="CYH2" s="129"/>
      <c r="CYI2" s="129"/>
      <c r="CYJ2" s="129"/>
      <c r="CYK2" s="129"/>
      <c r="CYL2" s="129"/>
      <c r="CYM2" s="129"/>
      <c r="CYN2" s="129"/>
      <c r="CYO2" s="129"/>
      <c r="CYP2" s="129"/>
      <c r="CYQ2" s="129"/>
      <c r="CYR2" s="129"/>
      <c r="CYS2" s="129"/>
      <c r="CYT2" s="129"/>
      <c r="CYU2" s="129"/>
      <c r="CYV2" s="129"/>
      <c r="CYW2" s="129"/>
      <c r="CYX2" s="129"/>
      <c r="CYY2" s="129"/>
      <c r="CYZ2" s="129"/>
      <c r="CZA2" s="129"/>
      <c r="CZB2" s="129"/>
      <c r="CZC2" s="129"/>
      <c r="CZD2" s="129"/>
      <c r="CZE2" s="129"/>
      <c r="CZF2" s="129"/>
      <c r="CZG2" s="129"/>
      <c r="CZH2" s="129"/>
      <c r="CZI2" s="129"/>
      <c r="CZJ2" s="129"/>
      <c r="CZK2" s="129"/>
      <c r="CZL2" s="129"/>
      <c r="CZM2" s="129"/>
      <c r="CZN2" s="129"/>
      <c r="CZO2" s="129"/>
      <c r="CZP2" s="129"/>
      <c r="CZQ2" s="129"/>
      <c r="CZR2" s="129"/>
      <c r="CZS2" s="129"/>
      <c r="CZT2" s="129"/>
      <c r="CZU2" s="129"/>
      <c r="CZV2" s="129"/>
      <c r="CZW2" s="129"/>
      <c r="CZX2" s="129"/>
      <c r="CZY2" s="129"/>
      <c r="CZZ2" s="129"/>
      <c r="DAA2" s="129"/>
      <c r="DAB2" s="129"/>
      <c r="DAC2" s="129"/>
      <c r="DAD2" s="129"/>
      <c r="DAE2" s="129"/>
      <c r="DAF2" s="129"/>
      <c r="DAG2" s="129"/>
      <c r="DAH2" s="129"/>
      <c r="DAI2" s="129"/>
      <c r="DAJ2" s="129"/>
      <c r="DAK2" s="129"/>
      <c r="DAL2" s="129"/>
      <c r="DAM2" s="129"/>
      <c r="DAN2" s="129"/>
      <c r="DAO2" s="129"/>
      <c r="DAP2" s="129"/>
      <c r="DAQ2" s="129"/>
      <c r="DAR2" s="129"/>
      <c r="DAS2" s="129"/>
      <c r="DAT2" s="129"/>
      <c r="DAU2" s="129"/>
      <c r="DAV2" s="129"/>
      <c r="DAW2" s="129"/>
      <c r="DAX2" s="129"/>
      <c r="DAY2" s="129"/>
      <c r="DAZ2" s="129"/>
      <c r="DBA2" s="129"/>
      <c r="DBB2" s="129"/>
      <c r="DBC2" s="129"/>
      <c r="DBD2" s="129"/>
      <c r="DBE2" s="129"/>
      <c r="DBF2" s="129"/>
      <c r="DBG2" s="129"/>
      <c r="DBH2" s="129"/>
      <c r="DBI2" s="129"/>
      <c r="DBJ2" s="129"/>
      <c r="DBK2" s="129"/>
      <c r="DBL2" s="129"/>
      <c r="DBM2" s="129"/>
      <c r="DBN2" s="129"/>
      <c r="DBO2" s="129"/>
      <c r="DBP2" s="129"/>
      <c r="DBQ2" s="129"/>
      <c r="DBR2" s="129"/>
      <c r="DBS2" s="129"/>
      <c r="DBT2" s="129"/>
      <c r="DBU2" s="129"/>
      <c r="DBV2" s="129"/>
      <c r="DBW2" s="129"/>
      <c r="DBX2" s="129"/>
      <c r="DBY2" s="129"/>
      <c r="DBZ2" s="129"/>
      <c r="DCA2" s="129"/>
      <c r="DCB2" s="129"/>
      <c r="DCC2" s="129"/>
      <c r="DCD2" s="129"/>
      <c r="DCE2" s="129"/>
      <c r="DCF2" s="129"/>
      <c r="DCG2" s="129"/>
      <c r="DCH2" s="129"/>
      <c r="DCI2" s="129"/>
      <c r="DCJ2" s="129"/>
      <c r="DCK2" s="129"/>
      <c r="DCL2" s="129"/>
      <c r="DCM2" s="129"/>
      <c r="DCN2" s="129"/>
      <c r="DCO2" s="129"/>
      <c r="DCP2" s="129"/>
      <c r="DCQ2" s="129"/>
      <c r="DCR2" s="129"/>
      <c r="DCS2" s="129"/>
      <c r="DCT2" s="129"/>
      <c r="DCU2" s="129"/>
      <c r="DCV2" s="129"/>
      <c r="DCW2" s="129"/>
      <c r="DCX2" s="129"/>
      <c r="DCY2" s="129"/>
      <c r="DCZ2" s="129"/>
      <c r="DDA2" s="129"/>
      <c r="DDB2" s="129"/>
      <c r="DDC2" s="129"/>
      <c r="DDD2" s="129"/>
      <c r="DDE2" s="129"/>
      <c r="DDF2" s="129"/>
      <c r="DDG2" s="129"/>
      <c r="DDH2" s="129"/>
      <c r="DDI2" s="129"/>
      <c r="DDJ2" s="129"/>
      <c r="DDK2" s="129"/>
      <c r="DDL2" s="129"/>
      <c r="DDM2" s="129"/>
      <c r="DDN2" s="129"/>
      <c r="DDO2" s="129"/>
      <c r="DDP2" s="129"/>
      <c r="DDQ2" s="129"/>
      <c r="DDR2" s="129"/>
      <c r="DDS2" s="129"/>
      <c r="DDT2" s="129"/>
      <c r="DDU2" s="129"/>
      <c r="DDV2" s="129"/>
      <c r="DDW2" s="129"/>
      <c r="DDX2" s="129"/>
      <c r="DDY2" s="129"/>
      <c r="DDZ2" s="129"/>
      <c r="DEA2" s="129"/>
      <c r="DEB2" s="129"/>
      <c r="DEC2" s="129"/>
      <c r="DED2" s="129"/>
      <c r="DEE2" s="129"/>
      <c r="DEF2" s="129"/>
      <c r="DEG2" s="129"/>
      <c r="DEH2" s="129"/>
      <c r="DEI2" s="129"/>
      <c r="DEJ2" s="129"/>
      <c r="DEK2" s="129"/>
      <c r="DEL2" s="129"/>
      <c r="DEM2" s="129"/>
      <c r="DEN2" s="129"/>
      <c r="DEO2" s="129"/>
      <c r="DEP2" s="129"/>
      <c r="DEQ2" s="129"/>
      <c r="DER2" s="129"/>
      <c r="DES2" s="129"/>
      <c r="DET2" s="129"/>
      <c r="DEU2" s="129"/>
      <c r="DEV2" s="129"/>
      <c r="DEW2" s="129"/>
      <c r="DEX2" s="129"/>
      <c r="DEY2" s="129"/>
      <c r="DEZ2" s="129"/>
      <c r="DFA2" s="129"/>
      <c r="DFB2" s="129"/>
      <c r="DFC2" s="129"/>
      <c r="DFD2" s="129"/>
      <c r="DFE2" s="129"/>
      <c r="DFF2" s="129"/>
      <c r="DFG2" s="129"/>
      <c r="DFH2" s="129"/>
      <c r="DFI2" s="129"/>
      <c r="DFJ2" s="129"/>
      <c r="DFK2" s="129"/>
      <c r="DFL2" s="129"/>
      <c r="DFM2" s="129"/>
      <c r="DFN2" s="129"/>
      <c r="DFO2" s="129"/>
      <c r="DFP2" s="129"/>
      <c r="DFQ2" s="129"/>
      <c r="DFR2" s="129"/>
      <c r="DFS2" s="129"/>
      <c r="DFT2" s="129"/>
      <c r="DFU2" s="129"/>
      <c r="DFV2" s="129"/>
      <c r="DFW2" s="129"/>
      <c r="DFX2" s="129"/>
      <c r="DFY2" s="129"/>
      <c r="DFZ2" s="129"/>
      <c r="DGA2" s="129"/>
      <c r="DGB2" s="129"/>
      <c r="DGC2" s="129"/>
      <c r="DGD2" s="129"/>
      <c r="DGE2" s="129"/>
      <c r="DGF2" s="129"/>
      <c r="DGG2" s="129"/>
      <c r="DGH2" s="129"/>
      <c r="DGI2" s="129"/>
      <c r="DGJ2" s="129"/>
      <c r="DGK2" s="129"/>
      <c r="DGL2" s="129"/>
      <c r="DGM2" s="129"/>
      <c r="DGN2" s="129"/>
      <c r="DGO2" s="129"/>
      <c r="DGP2" s="129"/>
      <c r="DGQ2" s="129"/>
      <c r="DGR2" s="129"/>
      <c r="DGS2" s="129"/>
      <c r="DGT2" s="129"/>
      <c r="DGU2" s="129"/>
      <c r="DGV2" s="129"/>
      <c r="DGW2" s="129"/>
      <c r="DGX2" s="129"/>
      <c r="DGY2" s="129"/>
      <c r="DGZ2" s="129"/>
      <c r="DHA2" s="129"/>
      <c r="DHB2" s="129"/>
      <c r="DHC2" s="129"/>
      <c r="DHD2" s="129"/>
      <c r="DHE2" s="129"/>
      <c r="DHF2" s="129"/>
      <c r="DHG2" s="129"/>
      <c r="DHH2" s="129"/>
      <c r="DHI2" s="129"/>
      <c r="DHJ2" s="129"/>
      <c r="DHK2" s="129"/>
      <c r="DHL2" s="129"/>
      <c r="DHM2" s="129"/>
      <c r="DHN2" s="129"/>
      <c r="DHO2" s="129"/>
      <c r="DHP2" s="129"/>
      <c r="DHQ2" s="129"/>
      <c r="DHR2" s="129"/>
      <c r="DHS2" s="129"/>
      <c r="DHT2" s="129"/>
      <c r="DHU2" s="129"/>
      <c r="DHV2" s="129"/>
      <c r="DHW2" s="129"/>
      <c r="DHX2" s="129"/>
      <c r="DHY2" s="129"/>
      <c r="DHZ2" s="129"/>
      <c r="DIA2" s="129"/>
      <c r="DIB2" s="129"/>
      <c r="DIC2" s="129"/>
      <c r="DID2" s="129"/>
      <c r="DIE2" s="129"/>
      <c r="DIF2" s="129"/>
      <c r="DIG2" s="129"/>
      <c r="DIH2" s="129"/>
      <c r="DII2" s="129"/>
      <c r="DIJ2" s="129"/>
      <c r="DIK2" s="129"/>
      <c r="DIL2" s="129"/>
      <c r="DIM2" s="129"/>
      <c r="DIN2" s="129"/>
      <c r="DIO2" s="129"/>
      <c r="DIP2" s="129"/>
      <c r="DIQ2" s="129"/>
      <c r="DIR2" s="129"/>
      <c r="DIS2" s="129"/>
      <c r="DIT2" s="129"/>
      <c r="DIU2" s="129"/>
      <c r="DIV2" s="129"/>
      <c r="DIW2" s="129"/>
      <c r="DIX2" s="129"/>
      <c r="DIY2" s="129"/>
      <c r="DIZ2" s="129"/>
      <c r="DJA2" s="129"/>
      <c r="DJB2" s="129"/>
      <c r="DJC2" s="129"/>
      <c r="DJD2" s="129"/>
      <c r="DJE2" s="129"/>
      <c r="DJF2" s="129"/>
      <c r="DJG2" s="129"/>
      <c r="DJH2" s="129"/>
      <c r="DJI2" s="129"/>
      <c r="DJJ2" s="129"/>
      <c r="DJK2" s="129"/>
      <c r="DJL2" s="129"/>
      <c r="DJM2" s="129"/>
      <c r="DJN2" s="129"/>
      <c r="DJO2" s="129"/>
      <c r="DJP2" s="129"/>
      <c r="DJQ2" s="129"/>
      <c r="DJR2" s="129"/>
      <c r="DJS2" s="129"/>
      <c r="DJT2" s="129"/>
      <c r="DJU2" s="129"/>
      <c r="DJV2" s="129"/>
      <c r="DJW2" s="129"/>
      <c r="DJX2" s="129"/>
      <c r="DJY2" s="129"/>
      <c r="DJZ2" s="129"/>
      <c r="DKA2" s="129"/>
      <c r="DKB2" s="129"/>
      <c r="DKC2" s="129"/>
      <c r="DKD2" s="129"/>
      <c r="DKE2" s="129"/>
      <c r="DKF2" s="129"/>
      <c r="DKG2" s="129"/>
      <c r="DKH2" s="129"/>
      <c r="DKI2" s="129"/>
      <c r="DKJ2" s="129"/>
      <c r="DKK2" s="129"/>
      <c r="DKL2" s="129"/>
      <c r="DKM2" s="129"/>
      <c r="DKN2" s="129"/>
      <c r="DKO2" s="129"/>
      <c r="DKP2" s="129"/>
      <c r="DKQ2" s="129"/>
      <c r="DKR2" s="129"/>
      <c r="DKS2" s="129"/>
      <c r="DKT2" s="129"/>
      <c r="DKU2" s="129"/>
      <c r="DKV2" s="129"/>
      <c r="DKW2" s="129"/>
      <c r="DKX2" s="129"/>
      <c r="DKY2" s="129"/>
      <c r="DKZ2" s="129"/>
      <c r="DLA2" s="129"/>
      <c r="DLB2" s="129"/>
      <c r="DLC2" s="129"/>
      <c r="DLD2" s="129"/>
      <c r="DLE2" s="129"/>
      <c r="DLF2" s="129"/>
      <c r="DLG2" s="129"/>
      <c r="DLH2" s="129"/>
      <c r="DLI2" s="129"/>
      <c r="DLJ2" s="129"/>
      <c r="DLK2" s="129"/>
      <c r="DLL2" s="129"/>
      <c r="DLM2" s="129"/>
      <c r="DLN2" s="129"/>
      <c r="DLO2" s="129"/>
      <c r="DLP2" s="129"/>
      <c r="DLQ2" s="129"/>
      <c r="DLR2" s="129"/>
      <c r="DLS2" s="129"/>
      <c r="DLT2" s="129"/>
      <c r="DLU2" s="129"/>
      <c r="DLV2" s="129"/>
      <c r="DLW2" s="129"/>
      <c r="DLX2" s="129"/>
      <c r="DLY2" s="129"/>
      <c r="DLZ2" s="129"/>
      <c r="DMA2" s="129"/>
      <c r="DMB2" s="129"/>
      <c r="DMC2" s="129"/>
      <c r="DMD2" s="129"/>
      <c r="DME2" s="129"/>
      <c r="DMF2" s="129"/>
      <c r="DMG2" s="129"/>
      <c r="DMH2" s="129"/>
      <c r="DMI2" s="129"/>
      <c r="DMJ2" s="129"/>
      <c r="DMK2" s="129"/>
      <c r="DML2" s="129"/>
      <c r="DMM2" s="129"/>
      <c r="DMN2" s="129"/>
      <c r="DMO2" s="129"/>
      <c r="DMP2" s="129"/>
      <c r="DMQ2" s="129"/>
      <c r="DMR2" s="129"/>
      <c r="DMS2" s="129"/>
      <c r="DMT2" s="129"/>
      <c r="DMU2" s="129"/>
      <c r="DMV2" s="129"/>
      <c r="DMW2" s="129"/>
      <c r="DMX2" s="129"/>
      <c r="DMY2" s="129"/>
      <c r="DMZ2" s="129"/>
      <c r="DNA2" s="129"/>
      <c r="DNB2" s="129"/>
      <c r="DNC2" s="129"/>
      <c r="DND2" s="129"/>
      <c r="DNE2" s="129"/>
      <c r="DNF2" s="129"/>
      <c r="DNG2" s="129"/>
      <c r="DNH2" s="129"/>
      <c r="DNI2" s="129"/>
      <c r="DNJ2" s="129"/>
      <c r="DNK2" s="129"/>
      <c r="DNL2" s="129"/>
      <c r="DNM2" s="129"/>
      <c r="DNN2" s="129"/>
      <c r="DNO2" s="129"/>
      <c r="DNP2" s="129"/>
      <c r="DNQ2" s="129"/>
      <c r="DNR2" s="129"/>
      <c r="DNS2" s="129"/>
      <c r="DNT2" s="129"/>
      <c r="DNU2" s="129"/>
      <c r="DNV2" s="129"/>
      <c r="DNW2" s="129"/>
      <c r="DNX2" s="129"/>
      <c r="DNY2" s="129"/>
      <c r="DNZ2" s="129"/>
      <c r="DOA2" s="129"/>
      <c r="DOB2" s="129"/>
      <c r="DOC2" s="129"/>
      <c r="DOD2" s="129"/>
      <c r="DOE2" s="129"/>
      <c r="DOF2" s="129"/>
      <c r="DOG2" s="129"/>
      <c r="DOH2" s="129"/>
      <c r="DOI2" s="129"/>
      <c r="DOJ2" s="129"/>
      <c r="DOK2" s="129"/>
      <c r="DOL2" s="129"/>
      <c r="DOM2" s="129"/>
      <c r="DON2" s="129"/>
      <c r="DOO2" s="129"/>
      <c r="DOP2" s="129"/>
      <c r="DOQ2" s="129"/>
      <c r="DOR2" s="129"/>
      <c r="DOS2" s="129"/>
      <c r="DOT2" s="129"/>
      <c r="DOU2" s="129"/>
      <c r="DOV2" s="129"/>
      <c r="DOW2" s="129"/>
      <c r="DOX2" s="129"/>
      <c r="DOY2" s="129"/>
      <c r="DOZ2" s="129"/>
      <c r="DPA2" s="129"/>
      <c r="DPB2" s="129"/>
      <c r="DPC2" s="129"/>
      <c r="DPD2" s="129"/>
      <c r="DPE2" s="129"/>
      <c r="DPF2" s="129"/>
      <c r="DPG2" s="129"/>
      <c r="DPH2" s="129"/>
      <c r="DPI2" s="129"/>
      <c r="DPJ2" s="129"/>
      <c r="DPK2" s="129"/>
      <c r="DPL2" s="129"/>
      <c r="DPM2" s="129"/>
      <c r="DPN2" s="129"/>
      <c r="DPO2" s="129"/>
      <c r="DPP2" s="129"/>
      <c r="DPQ2" s="129"/>
      <c r="DPR2" s="129"/>
      <c r="DPS2" s="129"/>
      <c r="DPT2" s="129"/>
      <c r="DPU2" s="129"/>
      <c r="DPV2" s="129"/>
      <c r="DPW2" s="129"/>
      <c r="DPX2" s="129"/>
      <c r="DPY2" s="129"/>
      <c r="DPZ2" s="129"/>
      <c r="DQA2" s="129"/>
      <c r="DQB2" s="129"/>
      <c r="DQC2" s="129"/>
      <c r="DQD2" s="129"/>
      <c r="DQE2" s="129"/>
      <c r="DQF2" s="129"/>
      <c r="DQG2" s="129"/>
      <c r="DQH2" s="129"/>
      <c r="DQI2" s="129"/>
      <c r="DQJ2" s="129"/>
      <c r="DQK2" s="129"/>
      <c r="DQL2" s="129"/>
      <c r="DQM2" s="129"/>
      <c r="DQN2" s="129"/>
      <c r="DQO2" s="129"/>
      <c r="DQP2" s="129"/>
      <c r="DQQ2" s="129"/>
      <c r="DQR2" s="129"/>
      <c r="DQS2" s="129"/>
      <c r="DQT2" s="129"/>
      <c r="DQU2" s="129"/>
      <c r="DQV2" s="129"/>
      <c r="DQW2" s="129"/>
      <c r="DQX2" s="129"/>
      <c r="DQY2" s="129"/>
      <c r="DQZ2" s="129"/>
      <c r="DRA2" s="129"/>
      <c r="DRB2" s="129"/>
      <c r="DRC2" s="129"/>
      <c r="DRD2" s="129"/>
      <c r="DRE2" s="129"/>
      <c r="DRF2" s="129"/>
      <c r="DRG2" s="129"/>
      <c r="DRH2" s="129"/>
      <c r="DRI2" s="129"/>
      <c r="DRJ2" s="129"/>
      <c r="DRK2" s="129"/>
      <c r="DRL2" s="129"/>
      <c r="DRM2" s="129"/>
      <c r="DRN2" s="129"/>
      <c r="DRO2" s="129"/>
      <c r="DRP2" s="129"/>
      <c r="DRQ2" s="129"/>
      <c r="DRR2" s="129"/>
      <c r="DRS2" s="129"/>
      <c r="DRT2" s="129"/>
      <c r="DRU2" s="129"/>
      <c r="DRV2" s="129"/>
      <c r="DRW2" s="129"/>
      <c r="DRX2" s="129"/>
      <c r="DRY2" s="129"/>
      <c r="DRZ2" s="129"/>
      <c r="DSA2" s="129"/>
      <c r="DSB2" s="129"/>
      <c r="DSC2" s="129"/>
      <c r="DSD2" s="129"/>
      <c r="DSE2" s="129"/>
      <c r="DSF2" s="129"/>
      <c r="DSG2" s="129"/>
      <c r="DSH2" s="129"/>
      <c r="DSI2" s="129"/>
      <c r="DSJ2" s="129"/>
      <c r="DSK2" s="129"/>
      <c r="DSL2" s="129"/>
      <c r="DSM2" s="129"/>
      <c r="DSN2" s="129"/>
      <c r="DSO2" s="129"/>
      <c r="DSP2" s="129"/>
      <c r="DSQ2" s="129"/>
      <c r="DSR2" s="129"/>
      <c r="DSS2" s="129"/>
      <c r="DST2" s="129"/>
      <c r="DSU2" s="129"/>
      <c r="DSV2" s="129"/>
      <c r="DSW2" s="129"/>
      <c r="DSX2" s="129"/>
      <c r="DSY2" s="129"/>
      <c r="DSZ2" s="129"/>
      <c r="DTA2" s="129"/>
      <c r="DTB2" s="129"/>
      <c r="DTC2" s="129"/>
      <c r="DTD2" s="129"/>
      <c r="DTE2" s="129"/>
      <c r="DTF2" s="129"/>
      <c r="DTG2" s="129"/>
      <c r="DTH2" s="129"/>
      <c r="DTI2" s="129"/>
      <c r="DTJ2" s="129"/>
      <c r="DTK2" s="129"/>
      <c r="DTL2" s="129"/>
      <c r="DTM2" s="129"/>
      <c r="DTN2" s="129"/>
      <c r="DTO2" s="129"/>
      <c r="DTP2" s="129"/>
      <c r="DTQ2" s="129"/>
      <c r="DTR2" s="129"/>
      <c r="DTS2" s="129"/>
      <c r="DTT2" s="129"/>
      <c r="DTU2" s="129"/>
      <c r="DTV2" s="129"/>
      <c r="DTW2" s="129"/>
      <c r="DTX2" s="129"/>
      <c r="DTY2" s="129"/>
      <c r="DTZ2" s="129"/>
      <c r="DUA2" s="129"/>
      <c r="DUB2" s="129"/>
      <c r="DUC2" s="129"/>
      <c r="DUD2" s="129"/>
      <c r="DUE2" s="129"/>
      <c r="DUF2" s="129"/>
      <c r="DUG2" s="129"/>
      <c r="DUH2" s="129"/>
      <c r="DUI2" s="129"/>
      <c r="DUJ2" s="129"/>
      <c r="DUK2" s="129"/>
      <c r="DUL2" s="129"/>
      <c r="DUM2" s="129"/>
      <c r="DUN2" s="129"/>
      <c r="DUO2" s="129"/>
      <c r="DUP2" s="129"/>
      <c r="DUQ2" s="129"/>
      <c r="DUR2" s="129"/>
      <c r="DUS2" s="129"/>
      <c r="DUT2" s="129"/>
      <c r="DUU2" s="129"/>
      <c r="DUV2" s="129"/>
      <c r="DUW2" s="129"/>
      <c r="DUX2" s="129"/>
      <c r="DUY2" s="129"/>
      <c r="DUZ2" s="129"/>
      <c r="DVA2" s="129"/>
      <c r="DVB2" s="129"/>
      <c r="DVC2" s="129"/>
      <c r="DVD2" s="129"/>
      <c r="DVE2" s="129"/>
      <c r="DVF2" s="129"/>
      <c r="DVG2" s="129"/>
      <c r="DVH2" s="129"/>
      <c r="DVI2" s="129"/>
      <c r="DVJ2" s="129"/>
      <c r="DVK2" s="129"/>
      <c r="DVL2" s="129"/>
      <c r="DVM2" s="129"/>
      <c r="DVN2" s="129"/>
      <c r="DVO2" s="129"/>
      <c r="DVP2" s="129"/>
      <c r="DVQ2" s="129"/>
      <c r="DVR2" s="129"/>
      <c r="DVS2" s="129"/>
      <c r="DVT2" s="129"/>
      <c r="DVU2" s="129"/>
      <c r="DVV2" s="129"/>
      <c r="DVW2" s="129"/>
      <c r="DVX2" s="129"/>
      <c r="DVY2" s="129"/>
      <c r="DVZ2" s="129"/>
      <c r="DWA2" s="129"/>
      <c r="DWB2" s="129"/>
      <c r="DWC2" s="129"/>
      <c r="DWD2" s="129"/>
      <c r="DWE2" s="129"/>
      <c r="DWF2" s="129"/>
      <c r="DWG2" s="129"/>
      <c r="DWH2" s="129"/>
      <c r="DWI2" s="129"/>
      <c r="DWJ2" s="129"/>
      <c r="DWK2" s="129"/>
      <c r="DWL2" s="129"/>
      <c r="DWM2" s="129"/>
      <c r="DWN2" s="129"/>
      <c r="DWO2" s="129"/>
      <c r="DWP2" s="129"/>
      <c r="DWQ2" s="129"/>
      <c r="DWR2" s="129"/>
      <c r="DWS2" s="129"/>
      <c r="DWT2" s="129"/>
      <c r="DWU2" s="129"/>
      <c r="DWV2" s="129"/>
      <c r="DWW2" s="129"/>
      <c r="DWX2" s="129"/>
      <c r="DWY2" s="129"/>
      <c r="DWZ2" s="129"/>
      <c r="DXA2" s="129"/>
      <c r="DXB2" s="129"/>
      <c r="DXC2" s="129"/>
      <c r="DXD2" s="129"/>
      <c r="DXE2" s="129"/>
      <c r="DXF2" s="129"/>
      <c r="DXG2" s="129"/>
      <c r="DXH2" s="129"/>
      <c r="DXI2" s="129"/>
      <c r="DXJ2" s="129"/>
      <c r="DXK2" s="129"/>
      <c r="DXL2" s="129"/>
      <c r="DXM2" s="129"/>
      <c r="DXN2" s="129"/>
      <c r="DXO2" s="129"/>
      <c r="DXP2" s="129"/>
      <c r="DXQ2" s="129"/>
      <c r="DXR2" s="129"/>
      <c r="DXS2" s="129"/>
      <c r="DXT2" s="129"/>
      <c r="DXU2" s="129"/>
      <c r="DXV2" s="129"/>
      <c r="DXW2" s="129"/>
      <c r="DXX2" s="129"/>
      <c r="DXY2" s="129"/>
      <c r="DXZ2" s="129"/>
      <c r="DYA2" s="129"/>
      <c r="DYB2" s="129"/>
      <c r="DYC2" s="129"/>
      <c r="DYD2" s="129"/>
      <c r="DYE2" s="129"/>
      <c r="DYF2" s="129"/>
      <c r="DYG2" s="129"/>
      <c r="DYH2" s="129"/>
      <c r="DYI2" s="129"/>
      <c r="DYJ2" s="129"/>
      <c r="DYK2" s="129"/>
      <c r="DYL2" s="129"/>
      <c r="DYM2" s="129"/>
      <c r="DYN2" s="129"/>
      <c r="DYO2" s="129"/>
      <c r="DYP2" s="129"/>
      <c r="DYQ2" s="129"/>
      <c r="DYR2" s="129"/>
      <c r="DYS2" s="129"/>
      <c r="DYT2" s="129"/>
      <c r="DYU2" s="129"/>
      <c r="DYV2" s="129"/>
      <c r="DYW2" s="129"/>
      <c r="DYX2" s="129"/>
      <c r="DYY2" s="129"/>
      <c r="DYZ2" s="129"/>
      <c r="DZA2" s="129"/>
      <c r="DZB2" s="129"/>
      <c r="DZC2" s="129"/>
      <c r="DZD2" s="129"/>
      <c r="DZE2" s="129"/>
      <c r="DZF2" s="129"/>
      <c r="DZG2" s="129"/>
      <c r="DZH2" s="129"/>
      <c r="DZI2" s="129"/>
      <c r="DZJ2" s="129"/>
      <c r="DZK2" s="129"/>
      <c r="DZL2" s="129"/>
      <c r="DZM2" s="129"/>
      <c r="DZN2" s="129"/>
      <c r="DZO2" s="129"/>
      <c r="DZP2" s="129"/>
      <c r="DZQ2" s="129"/>
      <c r="DZR2" s="129"/>
      <c r="DZS2" s="129"/>
      <c r="DZT2" s="129"/>
      <c r="DZU2" s="129"/>
      <c r="DZV2" s="129"/>
      <c r="DZW2" s="129"/>
      <c r="DZX2" s="129"/>
      <c r="DZY2" s="129"/>
      <c r="DZZ2" s="129"/>
      <c r="EAA2" s="129"/>
      <c r="EAB2" s="129"/>
      <c r="EAC2" s="129"/>
      <c r="EAD2" s="129"/>
      <c r="EAE2" s="129"/>
      <c r="EAF2" s="129"/>
      <c r="EAG2" s="129"/>
      <c r="EAH2" s="129"/>
      <c r="EAI2" s="129"/>
      <c r="EAJ2" s="129"/>
      <c r="EAK2" s="129"/>
      <c r="EAL2" s="129"/>
      <c r="EAM2" s="129"/>
      <c r="EAN2" s="129"/>
      <c r="EAO2" s="129"/>
      <c r="EAP2" s="129"/>
      <c r="EAQ2" s="129"/>
      <c r="EAR2" s="129"/>
      <c r="EAS2" s="129"/>
      <c r="EAT2" s="129"/>
      <c r="EAU2" s="129"/>
      <c r="EAV2" s="129"/>
      <c r="EAW2" s="129"/>
      <c r="EAX2" s="129"/>
      <c r="EAY2" s="129"/>
      <c r="EAZ2" s="129"/>
      <c r="EBA2" s="129"/>
      <c r="EBB2" s="129"/>
      <c r="EBC2" s="129"/>
      <c r="EBD2" s="129"/>
      <c r="EBE2" s="129"/>
      <c r="EBF2" s="129"/>
      <c r="EBG2" s="129"/>
      <c r="EBH2" s="129"/>
      <c r="EBI2" s="129"/>
      <c r="EBJ2" s="129"/>
      <c r="EBK2" s="129"/>
      <c r="EBL2" s="129"/>
      <c r="EBM2" s="129"/>
      <c r="EBN2" s="129"/>
      <c r="EBO2" s="129"/>
      <c r="EBP2" s="129"/>
      <c r="EBQ2" s="129"/>
      <c r="EBR2" s="129"/>
      <c r="EBS2" s="129"/>
      <c r="EBT2" s="129"/>
      <c r="EBU2" s="129"/>
      <c r="EBV2" s="129"/>
      <c r="EBW2" s="129"/>
      <c r="EBX2" s="129"/>
      <c r="EBY2" s="129"/>
      <c r="EBZ2" s="129"/>
      <c r="ECA2" s="129"/>
      <c r="ECB2" s="129"/>
      <c r="ECC2" s="129"/>
      <c r="ECD2" s="129"/>
      <c r="ECE2" s="129"/>
      <c r="ECF2" s="129"/>
      <c r="ECG2" s="129"/>
      <c r="ECH2" s="129"/>
      <c r="ECI2" s="129"/>
      <c r="ECJ2" s="129"/>
      <c r="ECK2" s="129"/>
      <c r="ECL2" s="129"/>
      <c r="ECM2" s="129"/>
      <c r="ECN2" s="129"/>
      <c r="ECO2" s="129"/>
      <c r="ECP2" s="129"/>
      <c r="ECQ2" s="129"/>
      <c r="ECR2" s="129"/>
      <c r="ECS2" s="129"/>
      <c r="ECT2" s="129"/>
      <c r="ECU2" s="129"/>
      <c r="ECV2" s="129"/>
      <c r="ECW2" s="129"/>
      <c r="ECX2" s="129"/>
      <c r="ECY2" s="129"/>
      <c r="ECZ2" s="129"/>
      <c r="EDA2" s="129"/>
      <c r="EDB2" s="129"/>
      <c r="EDC2" s="129"/>
      <c r="EDD2" s="129"/>
      <c r="EDE2" s="129"/>
      <c r="EDF2" s="129"/>
      <c r="EDG2" s="129"/>
      <c r="EDH2" s="129"/>
      <c r="EDI2" s="129"/>
      <c r="EDJ2" s="129"/>
      <c r="EDK2" s="129"/>
      <c r="EDL2" s="129"/>
      <c r="EDM2" s="129"/>
      <c r="EDN2" s="129"/>
      <c r="EDO2" s="129"/>
      <c r="EDP2" s="129"/>
      <c r="EDQ2" s="129"/>
      <c r="EDR2" s="129"/>
      <c r="EDS2" s="129"/>
      <c r="EDT2" s="129"/>
      <c r="EDU2" s="129"/>
      <c r="EDV2" s="129"/>
      <c r="EDW2" s="129"/>
      <c r="EDX2" s="129"/>
      <c r="EDY2" s="129"/>
      <c r="EDZ2" s="129"/>
      <c r="EEA2" s="129"/>
      <c r="EEB2" s="129"/>
      <c r="EEC2" s="129"/>
      <c r="EED2" s="129"/>
      <c r="EEE2" s="129"/>
      <c r="EEF2" s="129"/>
      <c r="EEG2" s="129"/>
      <c r="EEH2" s="129"/>
      <c r="EEI2" s="129"/>
      <c r="EEJ2" s="129"/>
      <c r="EEK2" s="129"/>
      <c r="EEL2" s="129"/>
      <c r="EEM2" s="129"/>
      <c r="EEN2" s="129"/>
      <c r="EEO2" s="129"/>
      <c r="EEP2" s="129"/>
      <c r="EEQ2" s="129"/>
      <c r="EER2" s="129"/>
      <c r="EES2" s="129"/>
      <c r="EET2" s="129"/>
      <c r="EEU2" s="129"/>
      <c r="EEV2" s="129"/>
      <c r="EEW2" s="129"/>
      <c r="EEX2" s="129"/>
      <c r="EEY2" s="129"/>
      <c r="EEZ2" s="129"/>
      <c r="EFA2" s="129"/>
      <c r="EFB2" s="129"/>
      <c r="EFC2" s="129"/>
      <c r="EFD2" s="129"/>
      <c r="EFE2" s="129"/>
      <c r="EFF2" s="129"/>
      <c r="EFG2" s="129"/>
      <c r="EFH2" s="129"/>
      <c r="EFI2" s="129"/>
      <c r="EFJ2" s="129"/>
      <c r="EFK2" s="129"/>
      <c r="EFL2" s="129"/>
      <c r="EFM2" s="129"/>
      <c r="EFN2" s="129"/>
      <c r="EFO2" s="129"/>
      <c r="EFP2" s="129"/>
      <c r="EFQ2" s="129"/>
      <c r="EFR2" s="129"/>
      <c r="EFS2" s="129"/>
      <c r="EFT2" s="129"/>
      <c r="EFU2" s="129"/>
      <c r="EFV2" s="129"/>
      <c r="EFW2" s="129"/>
      <c r="EFX2" s="129"/>
      <c r="EFY2" s="129"/>
      <c r="EFZ2" s="129"/>
      <c r="EGA2" s="129"/>
      <c r="EGB2" s="129"/>
      <c r="EGC2" s="129"/>
      <c r="EGD2" s="129"/>
      <c r="EGE2" s="129"/>
      <c r="EGF2" s="129"/>
      <c r="EGG2" s="129"/>
      <c r="EGH2" s="129"/>
      <c r="EGI2" s="129"/>
      <c r="EGJ2" s="129"/>
      <c r="EGK2" s="129"/>
      <c r="EGL2" s="129"/>
      <c r="EGM2" s="129"/>
      <c r="EGN2" s="129"/>
      <c r="EGO2" s="129"/>
      <c r="EGP2" s="129"/>
      <c r="EGQ2" s="129"/>
      <c r="EGR2" s="129"/>
      <c r="EGS2" s="129"/>
      <c r="EGT2" s="129"/>
      <c r="EGU2" s="129"/>
      <c r="EGV2" s="129"/>
      <c r="EGW2" s="129"/>
      <c r="EGX2" s="129"/>
      <c r="EGY2" s="129"/>
      <c r="EGZ2" s="129"/>
      <c r="EHA2" s="129"/>
      <c r="EHB2" s="129"/>
      <c r="EHC2" s="129"/>
      <c r="EHD2" s="129"/>
      <c r="EHE2" s="129"/>
      <c r="EHF2" s="129"/>
      <c r="EHG2" s="129"/>
      <c r="EHH2" s="129"/>
      <c r="EHI2" s="129"/>
      <c r="EHJ2" s="129"/>
      <c r="EHK2" s="129"/>
      <c r="EHL2" s="129"/>
      <c r="EHM2" s="129"/>
      <c r="EHN2" s="129"/>
      <c r="EHO2" s="129"/>
      <c r="EHP2" s="129"/>
      <c r="EHQ2" s="129"/>
      <c r="EHR2" s="129"/>
      <c r="EHS2" s="129"/>
      <c r="EHT2" s="129"/>
      <c r="EHU2" s="129"/>
      <c r="EHV2" s="129"/>
      <c r="EHW2" s="129"/>
      <c r="EHX2" s="129"/>
      <c r="EHY2" s="129"/>
      <c r="EHZ2" s="129"/>
      <c r="EIA2" s="129"/>
      <c r="EIB2" s="129"/>
      <c r="EIC2" s="129"/>
      <c r="EID2" s="129"/>
      <c r="EIE2" s="129"/>
      <c r="EIF2" s="129"/>
      <c r="EIG2" s="129"/>
      <c r="EIH2" s="129"/>
      <c r="EII2" s="129"/>
      <c r="EIJ2" s="129"/>
      <c r="EIK2" s="129"/>
      <c r="EIL2" s="129"/>
      <c r="EIM2" s="129"/>
      <c r="EIN2" s="129"/>
      <c r="EIO2" s="129"/>
      <c r="EIP2" s="129"/>
      <c r="EIQ2" s="129"/>
      <c r="EIR2" s="129"/>
      <c r="EIS2" s="129"/>
      <c r="EIT2" s="129"/>
      <c r="EIU2" s="129"/>
      <c r="EIV2" s="129"/>
      <c r="EIW2" s="129"/>
      <c r="EIX2" s="129"/>
      <c r="EIY2" s="129"/>
      <c r="EIZ2" s="129"/>
      <c r="EJA2" s="129"/>
      <c r="EJB2" s="129"/>
      <c r="EJC2" s="129"/>
      <c r="EJD2" s="129"/>
      <c r="EJE2" s="129"/>
      <c r="EJF2" s="129"/>
      <c r="EJG2" s="129"/>
      <c r="EJH2" s="129"/>
      <c r="EJI2" s="129"/>
      <c r="EJJ2" s="129"/>
      <c r="EJK2" s="129"/>
      <c r="EJL2" s="129"/>
      <c r="EJM2" s="129"/>
      <c r="EJN2" s="129"/>
      <c r="EJO2" s="129"/>
      <c r="EJP2" s="129"/>
      <c r="EJQ2" s="129"/>
      <c r="EJR2" s="129"/>
      <c r="EJS2" s="129"/>
      <c r="EJT2" s="129"/>
      <c r="EJU2" s="129"/>
      <c r="EJV2" s="129"/>
      <c r="EJW2" s="129"/>
      <c r="EJX2" s="129"/>
      <c r="EJY2" s="129"/>
      <c r="EJZ2" s="129"/>
      <c r="EKA2" s="129"/>
      <c r="EKB2" s="129"/>
      <c r="EKC2" s="129"/>
      <c r="EKD2" s="129"/>
      <c r="EKE2" s="129"/>
      <c r="EKF2" s="129"/>
      <c r="EKG2" s="129"/>
      <c r="EKH2" s="129"/>
      <c r="EKI2" s="129"/>
      <c r="EKJ2" s="129"/>
      <c r="EKK2" s="129"/>
      <c r="EKL2" s="129"/>
      <c r="EKM2" s="129"/>
      <c r="EKN2" s="129"/>
      <c r="EKO2" s="129"/>
      <c r="EKP2" s="129"/>
      <c r="EKQ2" s="129"/>
      <c r="EKR2" s="129"/>
      <c r="EKS2" s="129"/>
      <c r="EKT2" s="129"/>
      <c r="EKU2" s="129"/>
      <c r="EKV2" s="129"/>
      <c r="EKW2" s="129"/>
      <c r="EKX2" s="129"/>
      <c r="EKY2" s="129"/>
      <c r="EKZ2" s="129"/>
      <c r="ELA2" s="129"/>
      <c r="ELB2" s="129"/>
      <c r="ELC2" s="129"/>
      <c r="ELD2" s="129"/>
      <c r="ELE2" s="129"/>
      <c r="ELF2" s="129"/>
      <c r="ELG2" s="129"/>
      <c r="ELH2" s="129"/>
      <c r="ELI2" s="129"/>
      <c r="ELJ2" s="129"/>
      <c r="ELK2" s="129"/>
      <c r="ELL2" s="129"/>
      <c r="ELM2" s="129"/>
      <c r="ELN2" s="129"/>
      <c r="ELO2" s="129"/>
      <c r="ELP2" s="129"/>
      <c r="ELQ2" s="129"/>
      <c r="ELR2" s="129"/>
      <c r="ELS2" s="129"/>
      <c r="ELT2" s="129"/>
      <c r="ELU2" s="129"/>
      <c r="ELV2" s="129"/>
      <c r="ELW2" s="129"/>
      <c r="ELX2" s="129"/>
      <c r="ELY2" s="129"/>
      <c r="ELZ2" s="129"/>
      <c r="EMA2" s="129"/>
      <c r="EMB2" s="129"/>
      <c r="EMC2" s="129"/>
      <c r="EMD2" s="129"/>
      <c r="EME2" s="129"/>
      <c r="EMF2" s="129"/>
      <c r="EMG2" s="129"/>
      <c r="EMH2" s="129"/>
      <c r="EMI2" s="129"/>
      <c r="EMJ2" s="129"/>
      <c r="EMK2" s="129"/>
      <c r="EML2" s="129"/>
      <c r="EMM2" s="129"/>
      <c r="EMN2" s="129"/>
      <c r="EMO2" s="129"/>
      <c r="EMP2" s="129"/>
      <c r="EMQ2" s="129"/>
      <c r="EMR2" s="129"/>
      <c r="EMS2" s="129"/>
      <c r="EMT2" s="129"/>
      <c r="EMU2" s="129"/>
      <c r="EMV2" s="129"/>
      <c r="EMW2" s="129"/>
      <c r="EMX2" s="129"/>
      <c r="EMY2" s="129"/>
      <c r="EMZ2" s="129"/>
      <c r="ENA2" s="129"/>
      <c r="ENB2" s="129"/>
      <c r="ENC2" s="129"/>
      <c r="END2" s="129"/>
      <c r="ENE2" s="129"/>
      <c r="ENF2" s="129"/>
      <c r="ENG2" s="129"/>
      <c r="ENH2" s="129"/>
      <c r="ENI2" s="129"/>
      <c r="ENJ2" s="129"/>
      <c r="ENK2" s="129"/>
      <c r="ENL2" s="129"/>
      <c r="ENM2" s="129"/>
      <c r="ENN2" s="129"/>
      <c r="ENO2" s="129"/>
      <c r="ENP2" s="129"/>
      <c r="ENQ2" s="129"/>
      <c r="ENR2" s="129"/>
      <c r="ENS2" s="129"/>
      <c r="ENT2" s="129"/>
      <c r="ENU2" s="129"/>
      <c r="ENV2" s="129"/>
      <c r="ENW2" s="129"/>
      <c r="ENX2" s="129"/>
      <c r="ENY2" s="129"/>
      <c r="ENZ2" s="129"/>
      <c r="EOA2" s="129"/>
      <c r="EOB2" s="129"/>
      <c r="EOC2" s="129"/>
      <c r="EOD2" s="129"/>
      <c r="EOE2" s="129"/>
      <c r="EOF2" s="129"/>
      <c r="EOG2" s="129"/>
      <c r="EOH2" s="129"/>
      <c r="EOI2" s="129"/>
      <c r="EOJ2" s="129"/>
      <c r="EOK2" s="129"/>
      <c r="EOL2" s="129"/>
      <c r="EOM2" s="129"/>
      <c r="EON2" s="129"/>
      <c r="EOO2" s="129"/>
      <c r="EOP2" s="129"/>
      <c r="EOQ2" s="129"/>
      <c r="EOR2" s="129"/>
      <c r="EOS2" s="129"/>
      <c r="EOT2" s="129"/>
      <c r="EOU2" s="129"/>
      <c r="EOV2" s="129"/>
      <c r="EOW2" s="129"/>
      <c r="EOX2" s="129"/>
      <c r="EOY2" s="129"/>
      <c r="EOZ2" s="129"/>
      <c r="EPA2" s="129"/>
      <c r="EPB2" s="129"/>
      <c r="EPC2" s="129"/>
      <c r="EPD2" s="129"/>
      <c r="EPE2" s="129"/>
      <c r="EPF2" s="129"/>
      <c r="EPG2" s="129"/>
      <c r="EPH2" s="129"/>
      <c r="EPI2" s="129"/>
      <c r="EPJ2" s="129"/>
      <c r="EPK2" s="129"/>
      <c r="EPL2" s="129"/>
      <c r="EPM2" s="129"/>
      <c r="EPN2" s="129"/>
      <c r="EPO2" s="129"/>
      <c r="EPP2" s="129"/>
      <c r="EPQ2" s="129"/>
      <c r="EPR2" s="129"/>
      <c r="EPS2" s="129"/>
      <c r="EPT2" s="129"/>
      <c r="EPU2" s="129"/>
      <c r="EPV2" s="129"/>
      <c r="EPW2" s="129"/>
      <c r="EPX2" s="129"/>
      <c r="EPY2" s="129"/>
      <c r="EPZ2" s="129"/>
      <c r="EQA2" s="129"/>
      <c r="EQB2" s="129"/>
      <c r="EQC2" s="129"/>
      <c r="EQD2" s="129"/>
      <c r="EQE2" s="129"/>
      <c r="EQF2" s="129"/>
      <c r="EQG2" s="129"/>
      <c r="EQH2" s="129"/>
      <c r="EQI2" s="129"/>
      <c r="EQJ2" s="129"/>
      <c r="EQK2" s="129"/>
      <c r="EQL2" s="129"/>
      <c r="EQM2" s="129"/>
      <c r="EQN2" s="129"/>
      <c r="EQO2" s="129"/>
      <c r="EQP2" s="129"/>
      <c r="EQQ2" s="129"/>
      <c r="EQR2" s="129"/>
      <c r="EQS2" s="129"/>
      <c r="EQT2" s="129"/>
      <c r="EQU2" s="129"/>
      <c r="EQV2" s="129"/>
      <c r="EQW2" s="129"/>
      <c r="EQX2" s="129"/>
      <c r="EQY2" s="129"/>
      <c r="EQZ2" s="129"/>
      <c r="ERA2" s="129"/>
      <c r="ERB2" s="129"/>
      <c r="ERC2" s="129"/>
      <c r="ERD2" s="129"/>
      <c r="ERE2" s="129"/>
      <c r="ERF2" s="129"/>
      <c r="ERG2" s="129"/>
      <c r="ERH2" s="129"/>
      <c r="ERI2" s="129"/>
      <c r="ERJ2" s="129"/>
      <c r="ERK2" s="129"/>
      <c r="ERL2" s="129"/>
      <c r="ERM2" s="129"/>
      <c r="ERN2" s="129"/>
      <c r="ERO2" s="129"/>
      <c r="ERP2" s="129"/>
      <c r="ERQ2" s="129"/>
      <c r="ERR2" s="129"/>
      <c r="ERS2" s="129"/>
      <c r="ERT2" s="129"/>
      <c r="ERU2" s="129"/>
      <c r="ERV2" s="129"/>
      <c r="ERW2" s="129"/>
      <c r="ERX2" s="129"/>
      <c r="ERY2" s="129"/>
      <c r="ERZ2" s="129"/>
      <c r="ESA2" s="129"/>
      <c r="ESB2" s="129"/>
      <c r="ESC2" s="129"/>
      <c r="ESD2" s="129"/>
      <c r="ESE2" s="129"/>
      <c r="ESF2" s="129"/>
      <c r="ESG2" s="129"/>
      <c r="ESH2" s="129"/>
      <c r="ESI2" s="129"/>
      <c r="ESJ2" s="129"/>
      <c r="ESK2" s="129"/>
      <c r="ESL2" s="129"/>
      <c r="ESM2" s="129"/>
      <c r="ESN2" s="129"/>
      <c r="ESO2" s="129"/>
      <c r="ESP2" s="129"/>
      <c r="ESQ2" s="129"/>
      <c r="ESR2" s="129"/>
      <c r="ESS2" s="129"/>
      <c r="EST2" s="129"/>
      <c r="ESU2" s="129"/>
      <c r="ESV2" s="129"/>
      <c r="ESW2" s="129"/>
      <c r="ESX2" s="129"/>
      <c r="ESY2" s="129"/>
      <c r="ESZ2" s="129"/>
      <c r="ETA2" s="129"/>
      <c r="ETB2" s="129"/>
      <c r="ETC2" s="129"/>
      <c r="ETD2" s="129"/>
      <c r="ETE2" s="129"/>
      <c r="ETF2" s="129"/>
      <c r="ETG2" s="129"/>
      <c r="ETH2" s="129"/>
      <c r="ETI2" s="129"/>
      <c r="ETJ2" s="129"/>
      <c r="ETK2" s="129"/>
      <c r="ETL2" s="129"/>
      <c r="ETM2" s="129"/>
      <c r="ETN2" s="129"/>
      <c r="ETO2" s="129"/>
      <c r="ETP2" s="129"/>
      <c r="ETQ2" s="129"/>
      <c r="ETR2" s="129"/>
      <c r="ETS2" s="129"/>
      <c r="ETT2" s="129"/>
      <c r="ETU2" s="129"/>
      <c r="ETV2" s="129"/>
      <c r="ETW2" s="129"/>
      <c r="ETX2" s="129"/>
      <c r="ETY2" s="129"/>
      <c r="ETZ2" s="129"/>
      <c r="EUA2" s="129"/>
      <c r="EUB2" s="129"/>
      <c r="EUC2" s="129"/>
      <c r="EUD2" s="129"/>
      <c r="EUE2" s="129"/>
      <c r="EUF2" s="129"/>
      <c r="EUG2" s="129"/>
      <c r="EUH2" s="129"/>
      <c r="EUI2" s="129"/>
      <c r="EUJ2" s="129"/>
      <c r="EUK2" s="129"/>
      <c r="EUL2" s="129"/>
      <c r="EUM2" s="129"/>
      <c r="EUN2" s="129"/>
      <c r="EUO2" s="129"/>
      <c r="EUP2" s="129"/>
      <c r="EUQ2" s="129"/>
      <c r="EUR2" s="129"/>
      <c r="EUS2" s="129"/>
      <c r="EUT2" s="129"/>
      <c r="EUU2" s="129"/>
      <c r="EUV2" s="129"/>
      <c r="EUW2" s="129"/>
      <c r="EUX2" s="129"/>
      <c r="EUY2" s="129"/>
      <c r="EUZ2" s="129"/>
      <c r="EVA2" s="129"/>
      <c r="EVB2" s="129"/>
      <c r="EVC2" s="129"/>
      <c r="EVD2" s="129"/>
      <c r="EVE2" s="129"/>
      <c r="EVF2" s="129"/>
      <c r="EVG2" s="129"/>
      <c r="EVH2" s="129"/>
      <c r="EVI2" s="129"/>
      <c r="EVJ2" s="129"/>
      <c r="EVK2" s="129"/>
      <c r="EVL2" s="129"/>
      <c r="EVM2" s="129"/>
      <c r="EVN2" s="129"/>
      <c r="EVO2" s="129"/>
      <c r="EVP2" s="129"/>
      <c r="EVQ2" s="129"/>
      <c r="EVR2" s="129"/>
      <c r="EVS2" s="129"/>
      <c r="EVT2" s="129"/>
      <c r="EVU2" s="129"/>
      <c r="EVV2" s="129"/>
      <c r="EVW2" s="129"/>
      <c r="EVX2" s="129"/>
      <c r="EVY2" s="129"/>
      <c r="EVZ2" s="129"/>
      <c r="EWA2" s="129"/>
      <c r="EWB2" s="129"/>
      <c r="EWC2" s="129"/>
      <c r="EWD2" s="129"/>
      <c r="EWE2" s="129"/>
      <c r="EWF2" s="129"/>
      <c r="EWG2" s="129"/>
      <c r="EWH2" s="129"/>
      <c r="EWI2" s="129"/>
      <c r="EWJ2" s="129"/>
      <c r="EWK2" s="129"/>
      <c r="EWL2" s="129"/>
      <c r="EWM2" s="129"/>
      <c r="EWN2" s="129"/>
      <c r="EWO2" s="129"/>
      <c r="EWP2" s="129"/>
      <c r="EWQ2" s="129"/>
      <c r="EWR2" s="129"/>
      <c r="EWS2" s="129"/>
      <c r="EWT2" s="129"/>
      <c r="EWU2" s="129"/>
      <c r="EWV2" s="129"/>
      <c r="EWW2" s="129"/>
      <c r="EWX2" s="129"/>
      <c r="EWY2" s="129"/>
      <c r="EWZ2" s="129"/>
      <c r="EXA2" s="129"/>
      <c r="EXB2" s="129"/>
      <c r="EXC2" s="129"/>
      <c r="EXD2" s="129"/>
      <c r="EXE2" s="129"/>
      <c r="EXF2" s="129"/>
      <c r="EXG2" s="129"/>
      <c r="EXH2" s="129"/>
      <c r="EXI2" s="129"/>
      <c r="EXJ2" s="129"/>
      <c r="EXK2" s="129"/>
      <c r="EXL2" s="129"/>
      <c r="EXM2" s="129"/>
      <c r="EXN2" s="129"/>
      <c r="EXO2" s="129"/>
      <c r="EXP2" s="129"/>
      <c r="EXQ2" s="129"/>
      <c r="EXR2" s="129"/>
      <c r="EXS2" s="129"/>
      <c r="EXT2" s="129"/>
      <c r="EXU2" s="129"/>
      <c r="EXV2" s="129"/>
      <c r="EXW2" s="129"/>
      <c r="EXX2" s="129"/>
      <c r="EXY2" s="129"/>
      <c r="EXZ2" s="129"/>
      <c r="EYA2" s="129"/>
      <c r="EYB2" s="129"/>
      <c r="EYC2" s="129"/>
      <c r="EYD2" s="129"/>
      <c r="EYE2" s="129"/>
      <c r="EYF2" s="129"/>
      <c r="EYG2" s="129"/>
      <c r="EYH2" s="129"/>
      <c r="EYI2" s="129"/>
      <c r="EYJ2" s="129"/>
      <c r="EYK2" s="129"/>
      <c r="EYL2" s="129"/>
      <c r="EYM2" s="129"/>
      <c r="EYN2" s="129"/>
      <c r="EYO2" s="129"/>
      <c r="EYP2" s="129"/>
      <c r="EYQ2" s="129"/>
      <c r="EYR2" s="129"/>
      <c r="EYS2" s="129"/>
      <c r="EYT2" s="129"/>
      <c r="EYU2" s="129"/>
      <c r="EYV2" s="129"/>
      <c r="EYW2" s="129"/>
      <c r="EYX2" s="129"/>
      <c r="EYY2" s="129"/>
      <c r="EYZ2" s="129"/>
      <c r="EZA2" s="129"/>
      <c r="EZB2" s="129"/>
      <c r="EZC2" s="129"/>
      <c r="EZD2" s="129"/>
      <c r="EZE2" s="129"/>
      <c r="EZF2" s="129"/>
      <c r="EZG2" s="129"/>
      <c r="EZH2" s="129"/>
      <c r="EZI2" s="129"/>
      <c r="EZJ2" s="129"/>
      <c r="EZK2" s="129"/>
      <c r="EZL2" s="129"/>
      <c r="EZM2" s="129"/>
      <c r="EZN2" s="129"/>
      <c r="EZO2" s="129"/>
      <c r="EZP2" s="129"/>
      <c r="EZQ2" s="129"/>
      <c r="EZR2" s="129"/>
      <c r="EZS2" s="129"/>
      <c r="EZT2" s="129"/>
      <c r="EZU2" s="129"/>
      <c r="EZV2" s="129"/>
      <c r="EZW2" s="129"/>
      <c r="EZX2" s="129"/>
      <c r="EZY2" s="129"/>
      <c r="EZZ2" s="129"/>
      <c r="FAA2" s="129"/>
      <c r="FAB2" s="129"/>
      <c r="FAC2" s="129"/>
      <c r="FAD2" s="129"/>
      <c r="FAE2" s="129"/>
      <c r="FAF2" s="129"/>
      <c r="FAG2" s="129"/>
      <c r="FAH2" s="129"/>
      <c r="FAI2" s="129"/>
      <c r="FAJ2" s="129"/>
      <c r="FAK2" s="129"/>
      <c r="FAL2" s="129"/>
      <c r="FAM2" s="129"/>
      <c r="FAN2" s="129"/>
      <c r="FAO2" s="129"/>
      <c r="FAP2" s="129"/>
      <c r="FAQ2" s="129"/>
      <c r="FAR2" s="129"/>
      <c r="FAS2" s="129"/>
      <c r="FAT2" s="129"/>
      <c r="FAU2" s="129"/>
      <c r="FAV2" s="129"/>
      <c r="FAW2" s="129"/>
      <c r="FAX2" s="129"/>
      <c r="FAY2" s="129"/>
      <c r="FAZ2" s="129"/>
      <c r="FBA2" s="129"/>
      <c r="FBB2" s="129"/>
      <c r="FBC2" s="129"/>
      <c r="FBD2" s="129"/>
      <c r="FBE2" s="129"/>
      <c r="FBF2" s="129"/>
      <c r="FBG2" s="129"/>
      <c r="FBH2" s="129"/>
      <c r="FBI2" s="129"/>
      <c r="FBJ2" s="129"/>
      <c r="FBK2" s="129"/>
      <c r="FBL2" s="129"/>
      <c r="FBM2" s="129"/>
      <c r="FBN2" s="129"/>
      <c r="FBO2" s="129"/>
      <c r="FBP2" s="129"/>
      <c r="FBQ2" s="129"/>
      <c r="FBR2" s="129"/>
      <c r="FBS2" s="129"/>
      <c r="FBT2" s="129"/>
      <c r="FBU2" s="129"/>
      <c r="FBV2" s="129"/>
      <c r="FBW2" s="129"/>
      <c r="FBX2" s="129"/>
      <c r="FBY2" s="129"/>
      <c r="FBZ2" s="129"/>
      <c r="FCA2" s="129"/>
      <c r="FCB2" s="129"/>
      <c r="FCC2" s="129"/>
      <c r="FCD2" s="129"/>
      <c r="FCE2" s="129"/>
      <c r="FCF2" s="129"/>
      <c r="FCG2" s="129"/>
      <c r="FCH2" s="129"/>
      <c r="FCI2" s="129"/>
      <c r="FCJ2" s="129"/>
      <c r="FCK2" s="129"/>
      <c r="FCL2" s="129"/>
      <c r="FCM2" s="129"/>
      <c r="FCN2" s="129"/>
      <c r="FCO2" s="129"/>
      <c r="FCP2" s="129"/>
      <c r="FCQ2" s="129"/>
      <c r="FCR2" s="129"/>
      <c r="FCS2" s="129"/>
      <c r="FCT2" s="129"/>
      <c r="FCU2" s="129"/>
      <c r="FCV2" s="129"/>
      <c r="FCW2" s="129"/>
      <c r="FCX2" s="129"/>
      <c r="FCY2" s="129"/>
      <c r="FCZ2" s="129"/>
      <c r="FDA2" s="129"/>
      <c r="FDB2" s="129"/>
      <c r="FDC2" s="129"/>
      <c r="FDD2" s="129"/>
      <c r="FDE2" s="129"/>
      <c r="FDF2" s="129"/>
      <c r="FDG2" s="129"/>
      <c r="FDH2" s="129"/>
      <c r="FDI2" s="129"/>
      <c r="FDJ2" s="129"/>
      <c r="FDK2" s="129"/>
      <c r="FDL2" s="129"/>
      <c r="FDM2" s="129"/>
      <c r="FDN2" s="129"/>
      <c r="FDO2" s="129"/>
      <c r="FDP2" s="129"/>
      <c r="FDQ2" s="129"/>
      <c r="FDR2" s="129"/>
      <c r="FDS2" s="129"/>
      <c r="FDT2" s="129"/>
      <c r="FDU2" s="129"/>
      <c r="FDV2" s="129"/>
      <c r="FDW2" s="129"/>
      <c r="FDX2" s="129"/>
      <c r="FDY2" s="129"/>
      <c r="FDZ2" s="129"/>
      <c r="FEA2" s="129"/>
      <c r="FEB2" s="129"/>
      <c r="FEC2" s="129"/>
      <c r="FED2" s="129"/>
      <c r="FEE2" s="129"/>
      <c r="FEF2" s="129"/>
      <c r="FEG2" s="129"/>
      <c r="FEH2" s="129"/>
      <c r="FEI2" s="129"/>
      <c r="FEJ2" s="129"/>
      <c r="FEK2" s="129"/>
      <c r="FEL2" s="129"/>
      <c r="FEM2" s="129"/>
      <c r="FEN2" s="129"/>
      <c r="FEO2" s="129"/>
      <c r="FEP2" s="129"/>
      <c r="FEQ2" s="129"/>
      <c r="FER2" s="129"/>
      <c r="FES2" s="129"/>
      <c r="FET2" s="129"/>
      <c r="FEU2" s="129"/>
      <c r="FEV2" s="129"/>
      <c r="FEW2" s="129"/>
      <c r="FEX2" s="129"/>
      <c r="FEY2" s="129"/>
      <c r="FEZ2" s="129"/>
      <c r="FFA2" s="129"/>
      <c r="FFB2" s="129"/>
      <c r="FFC2" s="129"/>
      <c r="FFD2" s="129"/>
      <c r="FFE2" s="129"/>
      <c r="FFF2" s="129"/>
      <c r="FFG2" s="129"/>
      <c r="FFH2" s="129"/>
      <c r="FFI2" s="129"/>
      <c r="FFJ2" s="129"/>
      <c r="FFK2" s="129"/>
      <c r="FFL2" s="129"/>
      <c r="FFM2" s="129"/>
      <c r="FFN2" s="129"/>
      <c r="FFO2" s="129"/>
      <c r="FFP2" s="129"/>
      <c r="FFQ2" s="129"/>
      <c r="FFR2" s="129"/>
      <c r="FFS2" s="129"/>
      <c r="FFT2" s="129"/>
      <c r="FFU2" s="129"/>
      <c r="FFV2" s="129"/>
      <c r="FFW2" s="129"/>
      <c r="FFX2" s="129"/>
      <c r="FFY2" s="129"/>
      <c r="FFZ2" s="129"/>
      <c r="FGA2" s="129"/>
      <c r="FGB2" s="129"/>
      <c r="FGC2" s="129"/>
      <c r="FGD2" s="129"/>
      <c r="FGE2" s="129"/>
      <c r="FGF2" s="129"/>
      <c r="FGG2" s="129"/>
      <c r="FGH2" s="129"/>
      <c r="FGI2" s="129"/>
      <c r="FGJ2" s="129"/>
      <c r="FGK2" s="129"/>
      <c r="FGL2" s="129"/>
      <c r="FGM2" s="129"/>
      <c r="FGN2" s="129"/>
      <c r="FGO2" s="129"/>
      <c r="FGP2" s="129"/>
      <c r="FGQ2" s="129"/>
      <c r="FGR2" s="129"/>
      <c r="FGS2" s="129"/>
      <c r="FGT2" s="129"/>
      <c r="FGU2" s="129"/>
      <c r="FGV2" s="129"/>
      <c r="FGW2" s="129"/>
      <c r="FGX2" s="129"/>
      <c r="FGY2" s="129"/>
      <c r="FGZ2" s="129"/>
      <c r="FHA2" s="129"/>
      <c r="FHB2" s="129"/>
      <c r="FHC2" s="129"/>
      <c r="FHD2" s="129"/>
      <c r="FHE2" s="129"/>
      <c r="FHF2" s="129"/>
      <c r="FHG2" s="129"/>
      <c r="FHH2" s="129"/>
      <c r="FHI2" s="129"/>
      <c r="FHJ2" s="129"/>
      <c r="FHK2" s="129"/>
      <c r="FHL2" s="129"/>
      <c r="FHM2" s="129"/>
      <c r="FHN2" s="129"/>
      <c r="FHO2" s="129"/>
      <c r="FHP2" s="129"/>
      <c r="FHQ2" s="129"/>
      <c r="FHR2" s="129"/>
      <c r="FHS2" s="129"/>
      <c r="FHT2" s="129"/>
      <c r="FHU2" s="129"/>
      <c r="FHV2" s="129"/>
      <c r="FHW2" s="129"/>
      <c r="FHX2" s="129"/>
      <c r="FHY2" s="129"/>
      <c r="FHZ2" s="129"/>
      <c r="FIA2" s="129"/>
      <c r="FIB2" s="129"/>
      <c r="FIC2" s="129"/>
      <c r="FID2" s="129"/>
      <c r="FIE2" s="129"/>
      <c r="FIF2" s="129"/>
      <c r="FIG2" s="129"/>
      <c r="FIH2" s="129"/>
      <c r="FII2" s="129"/>
      <c r="FIJ2" s="129"/>
      <c r="FIK2" s="129"/>
      <c r="FIL2" s="129"/>
      <c r="FIM2" s="129"/>
      <c r="FIN2" s="129"/>
      <c r="FIO2" s="129"/>
      <c r="FIP2" s="129"/>
      <c r="FIQ2" s="129"/>
      <c r="FIR2" s="129"/>
      <c r="FIS2" s="129"/>
      <c r="FIT2" s="129"/>
      <c r="FIU2" s="129"/>
      <c r="FIV2" s="129"/>
      <c r="FIW2" s="129"/>
      <c r="FIX2" s="129"/>
      <c r="FIY2" s="129"/>
      <c r="FIZ2" s="129"/>
      <c r="FJA2" s="129"/>
      <c r="FJB2" s="129"/>
      <c r="FJC2" s="129"/>
      <c r="FJD2" s="129"/>
      <c r="FJE2" s="129"/>
      <c r="FJF2" s="129"/>
      <c r="FJG2" s="129"/>
      <c r="FJH2" s="129"/>
      <c r="FJI2" s="129"/>
      <c r="FJJ2" s="129"/>
      <c r="FJK2" s="129"/>
      <c r="FJL2" s="129"/>
      <c r="FJM2" s="129"/>
      <c r="FJN2" s="129"/>
      <c r="FJO2" s="129"/>
      <c r="FJP2" s="129"/>
      <c r="FJQ2" s="129"/>
      <c r="FJR2" s="129"/>
      <c r="FJS2" s="129"/>
      <c r="FJT2" s="129"/>
      <c r="FJU2" s="129"/>
      <c r="FJV2" s="129"/>
      <c r="FJW2" s="129"/>
      <c r="FJX2" s="129"/>
      <c r="FJY2" s="129"/>
      <c r="FJZ2" s="129"/>
      <c r="FKA2" s="129"/>
      <c r="FKB2" s="129"/>
      <c r="FKC2" s="129"/>
      <c r="FKD2" s="129"/>
      <c r="FKE2" s="129"/>
      <c r="FKF2" s="129"/>
      <c r="FKG2" s="129"/>
      <c r="FKH2" s="129"/>
      <c r="FKI2" s="129"/>
      <c r="FKJ2" s="129"/>
      <c r="FKK2" s="129"/>
      <c r="FKL2" s="129"/>
      <c r="FKM2" s="129"/>
      <c r="FKN2" s="129"/>
      <c r="FKO2" s="129"/>
      <c r="FKP2" s="129"/>
      <c r="FKQ2" s="129"/>
      <c r="FKR2" s="129"/>
      <c r="FKS2" s="129"/>
      <c r="FKT2" s="129"/>
      <c r="FKU2" s="129"/>
      <c r="FKV2" s="129"/>
      <c r="FKW2" s="129"/>
      <c r="FKX2" s="129"/>
      <c r="FKY2" s="129"/>
      <c r="FKZ2" s="129"/>
      <c r="FLA2" s="129"/>
      <c r="FLB2" s="129"/>
      <c r="FLC2" s="129"/>
      <c r="FLD2" s="129"/>
      <c r="FLE2" s="129"/>
      <c r="FLF2" s="129"/>
      <c r="FLG2" s="129"/>
      <c r="FLH2" s="129"/>
      <c r="FLI2" s="129"/>
      <c r="FLJ2" s="129"/>
      <c r="FLK2" s="129"/>
      <c r="FLL2" s="129"/>
      <c r="FLM2" s="129"/>
      <c r="FLN2" s="129"/>
      <c r="FLO2" s="129"/>
      <c r="FLP2" s="129"/>
      <c r="FLQ2" s="129"/>
      <c r="FLR2" s="129"/>
      <c r="FLS2" s="129"/>
      <c r="FLT2" s="129"/>
      <c r="FLU2" s="129"/>
      <c r="FLV2" s="129"/>
      <c r="FLW2" s="129"/>
      <c r="FLX2" s="129"/>
      <c r="FLY2" s="129"/>
      <c r="FLZ2" s="129"/>
      <c r="FMA2" s="129"/>
      <c r="FMB2" s="129"/>
      <c r="FMC2" s="129"/>
      <c r="FMD2" s="129"/>
      <c r="FME2" s="129"/>
      <c r="FMF2" s="129"/>
      <c r="FMG2" s="129"/>
      <c r="FMH2" s="129"/>
      <c r="FMI2" s="129"/>
      <c r="FMJ2" s="129"/>
      <c r="FMK2" s="129"/>
      <c r="FML2" s="129"/>
      <c r="FMM2" s="129"/>
      <c r="FMN2" s="129"/>
      <c r="FMO2" s="129"/>
      <c r="FMP2" s="129"/>
      <c r="FMQ2" s="129"/>
      <c r="FMR2" s="129"/>
      <c r="FMS2" s="129"/>
      <c r="FMT2" s="129"/>
      <c r="FMU2" s="129"/>
      <c r="FMV2" s="129"/>
      <c r="FMW2" s="129"/>
      <c r="FMX2" s="129"/>
      <c r="FMY2" s="129"/>
      <c r="FMZ2" s="129"/>
      <c r="FNA2" s="129"/>
      <c r="FNB2" s="129"/>
      <c r="FNC2" s="129"/>
      <c r="FND2" s="129"/>
      <c r="FNE2" s="129"/>
      <c r="FNF2" s="129"/>
      <c r="FNG2" s="129"/>
      <c r="FNH2" s="129"/>
      <c r="FNI2" s="129"/>
      <c r="FNJ2" s="129"/>
      <c r="FNK2" s="129"/>
      <c r="FNL2" s="129"/>
      <c r="FNM2" s="129"/>
      <c r="FNN2" s="129"/>
      <c r="FNO2" s="129"/>
      <c r="FNP2" s="129"/>
      <c r="FNQ2" s="129"/>
      <c r="FNR2" s="129"/>
      <c r="FNS2" s="129"/>
      <c r="FNT2" s="129"/>
      <c r="FNU2" s="129"/>
      <c r="FNV2" s="129"/>
      <c r="FNW2" s="129"/>
      <c r="FNX2" s="129"/>
      <c r="FNY2" s="129"/>
      <c r="FNZ2" s="129"/>
      <c r="FOA2" s="129"/>
      <c r="FOB2" s="129"/>
      <c r="FOC2" s="129"/>
      <c r="FOD2" s="129"/>
      <c r="FOE2" s="129"/>
      <c r="FOF2" s="129"/>
      <c r="FOG2" s="129"/>
      <c r="FOH2" s="129"/>
      <c r="FOI2" s="129"/>
      <c r="FOJ2" s="129"/>
      <c r="FOK2" s="129"/>
      <c r="FOL2" s="129"/>
      <c r="FOM2" s="129"/>
      <c r="FON2" s="129"/>
      <c r="FOO2" s="129"/>
      <c r="FOP2" s="129"/>
      <c r="FOQ2" s="129"/>
      <c r="FOR2" s="129"/>
      <c r="FOS2" s="129"/>
      <c r="FOT2" s="129"/>
      <c r="FOU2" s="129"/>
      <c r="FOV2" s="129"/>
      <c r="FOW2" s="129"/>
      <c r="FOX2" s="129"/>
      <c r="FOY2" s="129"/>
      <c r="FOZ2" s="129"/>
      <c r="FPA2" s="129"/>
      <c r="FPB2" s="129"/>
      <c r="FPC2" s="129"/>
      <c r="FPD2" s="129"/>
      <c r="FPE2" s="129"/>
      <c r="FPF2" s="129"/>
      <c r="FPG2" s="129"/>
      <c r="FPH2" s="129"/>
      <c r="FPI2" s="129"/>
      <c r="FPJ2" s="129"/>
      <c r="FPK2" s="129"/>
      <c r="FPL2" s="129"/>
      <c r="FPM2" s="129"/>
      <c r="FPN2" s="129"/>
      <c r="FPO2" s="129"/>
      <c r="FPP2" s="129"/>
      <c r="FPQ2" s="129"/>
      <c r="FPR2" s="129"/>
      <c r="FPS2" s="129"/>
      <c r="FPT2" s="129"/>
      <c r="FPU2" s="129"/>
      <c r="FPV2" s="129"/>
      <c r="FPW2" s="129"/>
      <c r="FPX2" s="129"/>
      <c r="FPY2" s="129"/>
      <c r="FPZ2" s="129"/>
      <c r="FQA2" s="129"/>
      <c r="FQB2" s="129"/>
      <c r="FQC2" s="129"/>
      <c r="FQD2" s="129"/>
      <c r="FQE2" s="129"/>
      <c r="FQF2" s="129"/>
      <c r="FQG2" s="129"/>
      <c r="FQH2" s="129"/>
      <c r="FQI2" s="129"/>
      <c r="FQJ2" s="129"/>
      <c r="FQK2" s="129"/>
      <c r="FQL2" s="129"/>
      <c r="FQM2" s="129"/>
      <c r="FQN2" s="129"/>
      <c r="FQO2" s="129"/>
      <c r="FQP2" s="129"/>
      <c r="FQQ2" s="129"/>
      <c r="FQR2" s="129"/>
      <c r="FQS2" s="129"/>
      <c r="FQT2" s="129"/>
      <c r="FQU2" s="129"/>
      <c r="FQV2" s="129"/>
      <c r="FQW2" s="129"/>
      <c r="FQX2" s="129"/>
      <c r="FQY2" s="129"/>
      <c r="FQZ2" s="129"/>
      <c r="FRA2" s="129"/>
      <c r="FRB2" s="129"/>
      <c r="FRC2" s="129"/>
      <c r="FRD2" s="129"/>
      <c r="FRE2" s="129"/>
      <c r="FRF2" s="129"/>
      <c r="FRG2" s="129"/>
      <c r="FRH2" s="129"/>
      <c r="FRI2" s="129"/>
      <c r="FRJ2" s="129"/>
      <c r="FRK2" s="129"/>
      <c r="FRL2" s="129"/>
      <c r="FRM2" s="129"/>
      <c r="FRN2" s="129"/>
      <c r="FRO2" s="129"/>
      <c r="FRP2" s="129"/>
      <c r="FRQ2" s="129"/>
      <c r="FRR2" s="129"/>
      <c r="FRS2" s="129"/>
      <c r="FRT2" s="129"/>
      <c r="FRU2" s="129"/>
      <c r="FRV2" s="129"/>
      <c r="FRW2" s="129"/>
      <c r="FRX2" s="129"/>
      <c r="FRY2" s="129"/>
      <c r="FRZ2" s="129"/>
      <c r="FSA2" s="129"/>
      <c r="FSB2" s="129"/>
      <c r="FSC2" s="129"/>
      <c r="FSD2" s="129"/>
      <c r="FSE2" s="129"/>
      <c r="FSF2" s="129"/>
      <c r="FSG2" s="129"/>
      <c r="FSH2" s="129"/>
      <c r="FSI2" s="129"/>
      <c r="FSJ2" s="129"/>
      <c r="FSK2" s="129"/>
      <c r="FSL2" s="129"/>
      <c r="FSM2" s="129"/>
      <c r="FSN2" s="129"/>
      <c r="FSO2" s="129"/>
      <c r="FSP2" s="129"/>
      <c r="FSQ2" s="129"/>
      <c r="FSR2" s="129"/>
      <c r="FSS2" s="129"/>
      <c r="FST2" s="129"/>
      <c r="FSU2" s="129"/>
      <c r="FSV2" s="129"/>
      <c r="FSW2" s="129"/>
      <c r="FSX2" s="129"/>
      <c r="FSY2" s="129"/>
      <c r="FSZ2" s="129"/>
      <c r="FTA2" s="129"/>
      <c r="FTB2" s="129"/>
      <c r="FTC2" s="129"/>
      <c r="FTD2" s="129"/>
      <c r="FTE2" s="129"/>
      <c r="FTF2" s="129"/>
      <c r="FTG2" s="129"/>
      <c r="FTH2" s="129"/>
      <c r="FTI2" s="129"/>
      <c r="FTJ2" s="129"/>
      <c r="FTK2" s="129"/>
      <c r="FTL2" s="129"/>
      <c r="FTM2" s="129"/>
      <c r="FTN2" s="129"/>
      <c r="FTO2" s="129"/>
      <c r="FTP2" s="129"/>
      <c r="FTQ2" s="129"/>
      <c r="FTR2" s="129"/>
      <c r="FTS2" s="129"/>
      <c r="FTT2" s="129"/>
      <c r="FTU2" s="129"/>
      <c r="FTV2" s="129"/>
      <c r="FTW2" s="129"/>
      <c r="FTX2" s="129"/>
      <c r="FTY2" s="129"/>
      <c r="FTZ2" s="129"/>
      <c r="FUA2" s="129"/>
      <c r="FUB2" s="129"/>
      <c r="FUC2" s="129"/>
      <c r="FUD2" s="129"/>
      <c r="FUE2" s="129"/>
      <c r="FUF2" s="129"/>
      <c r="FUG2" s="129"/>
      <c r="FUH2" s="129"/>
      <c r="FUI2" s="129"/>
      <c r="FUJ2" s="129"/>
      <c r="FUK2" s="129"/>
      <c r="FUL2" s="129"/>
      <c r="FUM2" s="129"/>
      <c r="FUN2" s="129"/>
      <c r="FUO2" s="129"/>
      <c r="FUP2" s="129"/>
      <c r="FUQ2" s="129"/>
      <c r="FUR2" s="129"/>
      <c r="FUS2" s="129"/>
      <c r="FUT2" s="129"/>
      <c r="FUU2" s="129"/>
      <c r="FUV2" s="129"/>
      <c r="FUW2" s="129"/>
      <c r="FUX2" s="129"/>
      <c r="FUY2" s="129"/>
      <c r="FUZ2" s="129"/>
      <c r="FVA2" s="129"/>
      <c r="FVB2" s="129"/>
      <c r="FVC2" s="129"/>
      <c r="FVD2" s="129"/>
      <c r="FVE2" s="129"/>
      <c r="FVF2" s="129"/>
      <c r="FVG2" s="129"/>
      <c r="FVH2" s="129"/>
      <c r="FVI2" s="129"/>
      <c r="FVJ2" s="129"/>
      <c r="FVK2" s="129"/>
      <c r="FVL2" s="129"/>
      <c r="FVM2" s="129"/>
      <c r="FVN2" s="129"/>
      <c r="FVO2" s="129"/>
      <c r="FVP2" s="129"/>
      <c r="FVQ2" s="129"/>
      <c r="FVR2" s="129"/>
      <c r="FVS2" s="129"/>
      <c r="FVT2" s="129"/>
      <c r="FVU2" s="129"/>
      <c r="FVV2" s="129"/>
      <c r="FVW2" s="129"/>
      <c r="FVX2" s="129"/>
      <c r="FVY2" s="129"/>
      <c r="FVZ2" s="129"/>
      <c r="FWA2" s="129"/>
      <c r="FWB2" s="129"/>
      <c r="FWC2" s="129"/>
      <c r="FWD2" s="129"/>
      <c r="FWE2" s="129"/>
      <c r="FWF2" s="129"/>
      <c r="FWG2" s="129"/>
      <c r="FWH2" s="129"/>
      <c r="FWI2" s="129"/>
      <c r="FWJ2" s="129"/>
      <c r="FWK2" s="129"/>
      <c r="FWL2" s="129"/>
      <c r="FWM2" s="129"/>
      <c r="FWN2" s="129"/>
      <c r="FWO2" s="129"/>
      <c r="FWP2" s="129"/>
      <c r="FWQ2" s="129"/>
      <c r="FWR2" s="129"/>
      <c r="FWS2" s="129"/>
      <c r="FWT2" s="129"/>
      <c r="FWU2" s="129"/>
      <c r="FWV2" s="129"/>
      <c r="FWW2" s="129"/>
      <c r="FWX2" s="129"/>
      <c r="FWY2" s="129"/>
      <c r="FWZ2" s="129"/>
      <c r="FXA2" s="129"/>
      <c r="FXB2" s="129"/>
      <c r="FXC2" s="129"/>
      <c r="FXD2" s="129"/>
      <c r="FXE2" s="129"/>
      <c r="FXF2" s="129"/>
      <c r="FXG2" s="129"/>
      <c r="FXH2" s="129"/>
      <c r="FXI2" s="129"/>
      <c r="FXJ2" s="129"/>
      <c r="FXK2" s="129"/>
      <c r="FXL2" s="129"/>
      <c r="FXM2" s="129"/>
      <c r="FXN2" s="129"/>
      <c r="FXO2" s="129"/>
      <c r="FXP2" s="129"/>
      <c r="FXQ2" s="129"/>
      <c r="FXR2" s="129"/>
      <c r="FXS2" s="129"/>
      <c r="FXT2" s="129"/>
      <c r="FXU2" s="129"/>
      <c r="FXV2" s="129"/>
      <c r="FXW2" s="129"/>
      <c r="FXX2" s="129"/>
      <c r="FXY2" s="129"/>
      <c r="FXZ2" s="129"/>
      <c r="FYA2" s="129"/>
      <c r="FYB2" s="129"/>
      <c r="FYC2" s="129"/>
      <c r="FYD2" s="129"/>
      <c r="FYE2" s="129"/>
      <c r="FYF2" s="129"/>
      <c r="FYG2" s="129"/>
      <c r="FYH2" s="129"/>
      <c r="FYI2" s="129"/>
      <c r="FYJ2" s="129"/>
      <c r="FYK2" s="129"/>
      <c r="FYL2" s="129"/>
      <c r="FYM2" s="129"/>
      <c r="FYN2" s="129"/>
      <c r="FYO2" s="129"/>
      <c r="FYP2" s="129"/>
      <c r="FYQ2" s="129"/>
      <c r="FYR2" s="129"/>
      <c r="FYS2" s="129"/>
      <c r="FYT2" s="129"/>
      <c r="FYU2" s="129"/>
      <c r="FYV2" s="129"/>
      <c r="FYW2" s="129"/>
      <c r="FYX2" s="129"/>
      <c r="FYY2" s="129"/>
      <c r="FYZ2" s="129"/>
      <c r="FZA2" s="129"/>
      <c r="FZB2" s="129"/>
      <c r="FZC2" s="129"/>
      <c r="FZD2" s="129"/>
      <c r="FZE2" s="129"/>
      <c r="FZF2" s="129"/>
      <c r="FZG2" s="129"/>
      <c r="FZH2" s="129"/>
      <c r="FZI2" s="129"/>
      <c r="FZJ2" s="129"/>
      <c r="FZK2" s="129"/>
      <c r="FZL2" s="129"/>
      <c r="FZM2" s="129"/>
      <c r="FZN2" s="129"/>
      <c r="FZO2" s="129"/>
      <c r="FZP2" s="129"/>
      <c r="FZQ2" s="129"/>
      <c r="FZR2" s="129"/>
      <c r="FZS2" s="129"/>
      <c r="FZT2" s="129"/>
      <c r="FZU2" s="129"/>
      <c r="FZV2" s="129"/>
      <c r="FZW2" s="129"/>
      <c r="FZX2" s="129"/>
      <c r="FZY2" s="129"/>
      <c r="FZZ2" s="129"/>
      <c r="GAA2" s="129"/>
      <c r="GAB2" s="129"/>
      <c r="GAC2" s="129"/>
      <c r="GAD2" s="129"/>
      <c r="GAE2" s="129"/>
      <c r="GAF2" s="129"/>
      <c r="GAG2" s="129"/>
      <c r="GAH2" s="129"/>
      <c r="GAI2" s="129"/>
      <c r="GAJ2" s="129"/>
      <c r="GAK2" s="129"/>
      <c r="GAL2" s="129"/>
      <c r="GAM2" s="129"/>
      <c r="GAN2" s="129"/>
      <c r="GAO2" s="129"/>
      <c r="GAP2" s="129"/>
      <c r="GAQ2" s="129"/>
      <c r="GAR2" s="129"/>
      <c r="GAS2" s="129"/>
      <c r="GAT2" s="129"/>
      <c r="GAU2" s="129"/>
      <c r="GAV2" s="129"/>
      <c r="GAW2" s="129"/>
      <c r="GAX2" s="129"/>
      <c r="GAY2" s="129"/>
      <c r="GAZ2" s="129"/>
      <c r="GBA2" s="129"/>
      <c r="GBB2" s="129"/>
      <c r="GBC2" s="129"/>
      <c r="GBD2" s="129"/>
      <c r="GBE2" s="129"/>
      <c r="GBF2" s="129"/>
      <c r="GBG2" s="129"/>
      <c r="GBH2" s="129"/>
      <c r="GBI2" s="129"/>
      <c r="GBJ2" s="129"/>
      <c r="GBK2" s="129"/>
      <c r="GBL2" s="129"/>
      <c r="GBM2" s="129"/>
      <c r="GBN2" s="129"/>
      <c r="GBO2" s="129"/>
      <c r="GBP2" s="129"/>
      <c r="GBQ2" s="129"/>
      <c r="GBR2" s="129"/>
      <c r="GBS2" s="129"/>
      <c r="GBT2" s="129"/>
      <c r="GBU2" s="129"/>
      <c r="GBV2" s="129"/>
      <c r="GBW2" s="129"/>
      <c r="GBX2" s="129"/>
      <c r="GBY2" s="129"/>
      <c r="GBZ2" s="129"/>
      <c r="GCA2" s="129"/>
      <c r="GCB2" s="129"/>
      <c r="GCC2" s="129"/>
      <c r="GCD2" s="129"/>
      <c r="GCE2" s="129"/>
      <c r="GCF2" s="129"/>
      <c r="GCG2" s="129"/>
      <c r="GCH2" s="129"/>
      <c r="GCI2" s="129"/>
      <c r="GCJ2" s="129"/>
      <c r="GCK2" s="129"/>
      <c r="GCL2" s="129"/>
      <c r="GCM2" s="129"/>
      <c r="GCN2" s="129"/>
      <c r="GCO2" s="129"/>
      <c r="GCP2" s="129"/>
      <c r="GCQ2" s="129"/>
      <c r="GCR2" s="129"/>
      <c r="GCS2" s="129"/>
      <c r="GCT2" s="129"/>
      <c r="GCU2" s="129"/>
      <c r="GCV2" s="129"/>
      <c r="GCW2" s="129"/>
      <c r="GCX2" s="129"/>
      <c r="GCY2" s="129"/>
      <c r="GCZ2" s="129"/>
      <c r="GDA2" s="129"/>
      <c r="GDB2" s="129"/>
      <c r="GDC2" s="129"/>
      <c r="GDD2" s="129"/>
      <c r="GDE2" s="129"/>
      <c r="GDF2" s="129"/>
      <c r="GDG2" s="129"/>
      <c r="GDH2" s="129"/>
      <c r="GDI2" s="129"/>
      <c r="GDJ2" s="129"/>
      <c r="GDK2" s="129"/>
      <c r="GDL2" s="129"/>
      <c r="GDM2" s="129"/>
      <c r="GDN2" s="129"/>
      <c r="GDO2" s="129"/>
      <c r="GDP2" s="129"/>
      <c r="GDQ2" s="129"/>
      <c r="GDR2" s="129"/>
      <c r="GDS2" s="129"/>
      <c r="GDT2" s="129"/>
      <c r="GDU2" s="129"/>
      <c r="GDV2" s="129"/>
      <c r="GDW2" s="129"/>
      <c r="GDX2" s="129"/>
      <c r="GDY2" s="129"/>
      <c r="GDZ2" s="129"/>
      <c r="GEA2" s="129"/>
      <c r="GEB2" s="129"/>
      <c r="GEC2" s="129"/>
      <c r="GED2" s="129"/>
      <c r="GEE2" s="129"/>
      <c r="GEF2" s="129"/>
      <c r="GEG2" s="129"/>
      <c r="GEH2" s="129"/>
      <c r="GEI2" s="129"/>
      <c r="GEJ2" s="129"/>
      <c r="GEK2" s="129"/>
      <c r="GEL2" s="129"/>
      <c r="GEM2" s="129"/>
      <c r="GEN2" s="129"/>
      <c r="GEO2" s="129"/>
      <c r="GEP2" s="129"/>
      <c r="GEQ2" s="129"/>
      <c r="GER2" s="129"/>
      <c r="GES2" s="129"/>
      <c r="GET2" s="129"/>
      <c r="GEU2" s="129"/>
      <c r="GEV2" s="129"/>
      <c r="GEW2" s="129"/>
      <c r="GEX2" s="129"/>
      <c r="GEY2" s="129"/>
      <c r="GEZ2" s="129"/>
      <c r="GFA2" s="129"/>
      <c r="GFB2" s="129"/>
      <c r="GFC2" s="129"/>
      <c r="GFD2" s="129"/>
      <c r="GFE2" s="129"/>
      <c r="GFF2" s="129"/>
      <c r="GFG2" s="129"/>
      <c r="GFH2" s="129"/>
      <c r="GFI2" s="129"/>
      <c r="GFJ2" s="129"/>
      <c r="GFK2" s="129"/>
      <c r="GFL2" s="129"/>
      <c r="GFM2" s="129"/>
      <c r="GFN2" s="129"/>
      <c r="GFO2" s="129"/>
      <c r="GFP2" s="129"/>
      <c r="GFQ2" s="129"/>
      <c r="GFR2" s="129"/>
      <c r="GFS2" s="129"/>
      <c r="GFT2" s="129"/>
      <c r="GFU2" s="129"/>
      <c r="GFV2" s="129"/>
      <c r="GFW2" s="129"/>
      <c r="GFX2" s="129"/>
      <c r="GFY2" s="129"/>
      <c r="GFZ2" s="129"/>
      <c r="GGA2" s="129"/>
      <c r="GGB2" s="129"/>
      <c r="GGC2" s="129"/>
      <c r="GGD2" s="129"/>
      <c r="GGE2" s="129"/>
      <c r="GGF2" s="129"/>
      <c r="GGG2" s="129"/>
      <c r="GGH2" s="129"/>
      <c r="GGI2" s="129"/>
      <c r="GGJ2" s="129"/>
      <c r="GGK2" s="129"/>
      <c r="GGL2" s="129"/>
      <c r="GGM2" s="129"/>
      <c r="GGN2" s="129"/>
      <c r="GGO2" s="129"/>
      <c r="GGP2" s="129"/>
      <c r="GGQ2" s="129"/>
      <c r="GGR2" s="129"/>
      <c r="GGS2" s="129"/>
      <c r="GGT2" s="129"/>
      <c r="GGU2" s="129"/>
      <c r="GGV2" s="129"/>
      <c r="GGW2" s="129"/>
      <c r="GGX2" s="129"/>
      <c r="GGY2" s="129"/>
      <c r="GGZ2" s="129"/>
      <c r="GHA2" s="129"/>
      <c r="GHB2" s="129"/>
      <c r="GHC2" s="129"/>
      <c r="GHD2" s="129"/>
      <c r="GHE2" s="129"/>
      <c r="GHF2" s="129"/>
      <c r="GHG2" s="129"/>
      <c r="GHH2" s="129"/>
      <c r="GHI2" s="129"/>
      <c r="GHJ2" s="129"/>
      <c r="GHK2" s="129"/>
      <c r="GHL2" s="129"/>
      <c r="GHM2" s="129"/>
      <c r="GHN2" s="129"/>
      <c r="GHO2" s="129"/>
      <c r="GHP2" s="129"/>
      <c r="GHQ2" s="129"/>
      <c r="GHR2" s="129"/>
      <c r="GHS2" s="129"/>
      <c r="GHT2" s="129"/>
      <c r="GHU2" s="129"/>
      <c r="GHV2" s="129"/>
      <c r="GHW2" s="129"/>
      <c r="GHX2" s="129"/>
      <c r="GHY2" s="129"/>
      <c r="GHZ2" s="129"/>
      <c r="GIA2" s="129"/>
      <c r="GIB2" s="129"/>
      <c r="GIC2" s="129"/>
      <c r="GID2" s="129"/>
      <c r="GIE2" s="129"/>
      <c r="GIF2" s="129"/>
      <c r="GIG2" s="129"/>
      <c r="GIH2" s="129"/>
      <c r="GII2" s="129"/>
      <c r="GIJ2" s="129"/>
      <c r="GIK2" s="129"/>
      <c r="GIL2" s="129"/>
      <c r="GIM2" s="129"/>
      <c r="GIN2" s="129"/>
      <c r="GIO2" s="129"/>
      <c r="GIP2" s="129"/>
      <c r="GIQ2" s="129"/>
      <c r="GIR2" s="129"/>
      <c r="GIS2" s="129"/>
      <c r="GIT2" s="129"/>
      <c r="GIU2" s="129"/>
      <c r="GIV2" s="129"/>
      <c r="GIW2" s="129"/>
      <c r="GIX2" s="129"/>
      <c r="GIY2" s="129"/>
      <c r="GIZ2" s="129"/>
      <c r="GJA2" s="129"/>
      <c r="GJB2" s="129"/>
      <c r="GJC2" s="129"/>
      <c r="GJD2" s="129"/>
      <c r="GJE2" s="129"/>
      <c r="GJF2" s="129"/>
      <c r="GJG2" s="129"/>
      <c r="GJH2" s="129"/>
      <c r="GJI2" s="129"/>
      <c r="GJJ2" s="129"/>
      <c r="GJK2" s="129"/>
      <c r="GJL2" s="129"/>
      <c r="GJM2" s="129"/>
      <c r="GJN2" s="129"/>
      <c r="GJO2" s="129"/>
      <c r="GJP2" s="129"/>
      <c r="GJQ2" s="129"/>
      <c r="GJR2" s="129"/>
      <c r="GJS2" s="129"/>
      <c r="GJT2" s="129"/>
      <c r="GJU2" s="129"/>
      <c r="GJV2" s="129"/>
      <c r="GJW2" s="129"/>
      <c r="GJX2" s="129"/>
      <c r="GJY2" s="129"/>
      <c r="GJZ2" s="129"/>
      <c r="GKA2" s="129"/>
      <c r="GKB2" s="129"/>
      <c r="GKC2" s="129"/>
      <c r="GKD2" s="129"/>
      <c r="GKE2" s="129"/>
      <c r="GKF2" s="129"/>
      <c r="GKG2" s="129"/>
      <c r="GKH2" s="129"/>
      <c r="GKI2" s="129"/>
      <c r="GKJ2" s="129"/>
      <c r="GKK2" s="129"/>
      <c r="GKL2" s="129"/>
      <c r="GKM2" s="129"/>
      <c r="GKN2" s="129"/>
      <c r="GKO2" s="129"/>
      <c r="GKP2" s="129"/>
      <c r="GKQ2" s="129"/>
      <c r="GKR2" s="129"/>
      <c r="GKS2" s="129"/>
      <c r="GKT2" s="129"/>
      <c r="GKU2" s="129"/>
      <c r="GKV2" s="129"/>
      <c r="GKW2" s="129"/>
      <c r="GKX2" s="129"/>
      <c r="GKY2" s="129"/>
      <c r="GKZ2" s="129"/>
      <c r="GLA2" s="129"/>
      <c r="GLB2" s="129"/>
      <c r="GLC2" s="129"/>
      <c r="GLD2" s="129"/>
      <c r="GLE2" s="129"/>
      <c r="GLF2" s="129"/>
      <c r="GLG2" s="129"/>
      <c r="GLH2" s="129"/>
      <c r="GLI2" s="129"/>
      <c r="GLJ2" s="129"/>
      <c r="GLK2" s="129"/>
      <c r="GLL2" s="129"/>
      <c r="GLM2" s="129"/>
      <c r="GLN2" s="129"/>
      <c r="GLO2" s="129"/>
      <c r="GLP2" s="129"/>
      <c r="GLQ2" s="129"/>
      <c r="GLR2" s="129"/>
      <c r="GLS2" s="129"/>
      <c r="GLT2" s="129"/>
      <c r="GLU2" s="129"/>
      <c r="GLV2" s="129"/>
      <c r="GLW2" s="129"/>
      <c r="GLX2" s="129"/>
      <c r="GLY2" s="129"/>
      <c r="GLZ2" s="129"/>
      <c r="GMA2" s="129"/>
      <c r="GMB2" s="129"/>
      <c r="GMC2" s="129"/>
      <c r="GMD2" s="129"/>
      <c r="GME2" s="129"/>
      <c r="GMF2" s="129"/>
      <c r="GMG2" s="129"/>
      <c r="GMH2" s="129"/>
      <c r="GMI2" s="129"/>
      <c r="GMJ2" s="129"/>
      <c r="GMK2" s="129"/>
      <c r="GML2" s="129"/>
      <c r="GMM2" s="129"/>
      <c r="GMN2" s="129"/>
      <c r="GMO2" s="129"/>
      <c r="GMP2" s="129"/>
      <c r="GMQ2" s="129"/>
      <c r="GMR2" s="129"/>
      <c r="GMS2" s="129"/>
      <c r="GMT2" s="129"/>
      <c r="GMU2" s="129"/>
      <c r="GMV2" s="129"/>
      <c r="GMW2" s="129"/>
      <c r="GMX2" s="129"/>
      <c r="GMY2" s="129"/>
      <c r="GMZ2" s="129"/>
      <c r="GNA2" s="129"/>
      <c r="GNB2" s="129"/>
      <c r="GNC2" s="129"/>
      <c r="GND2" s="129"/>
      <c r="GNE2" s="129"/>
      <c r="GNF2" s="129"/>
      <c r="GNG2" s="129"/>
      <c r="GNH2" s="129"/>
      <c r="GNI2" s="129"/>
      <c r="GNJ2" s="129"/>
      <c r="GNK2" s="129"/>
      <c r="GNL2" s="129"/>
      <c r="GNM2" s="129"/>
      <c r="GNN2" s="129"/>
      <c r="GNO2" s="129"/>
      <c r="GNP2" s="129"/>
      <c r="GNQ2" s="129"/>
      <c r="GNR2" s="129"/>
      <c r="GNS2" s="129"/>
      <c r="GNT2" s="129"/>
      <c r="GNU2" s="129"/>
      <c r="GNV2" s="129"/>
      <c r="GNW2" s="129"/>
      <c r="GNX2" s="129"/>
      <c r="GNY2" s="129"/>
      <c r="GNZ2" s="129"/>
      <c r="GOA2" s="129"/>
      <c r="GOB2" s="129"/>
      <c r="GOC2" s="129"/>
      <c r="GOD2" s="129"/>
      <c r="GOE2" s="129"/>
      <c r="GOF2" s="129"/>
      <c r="GOG2" s="129"/>
      <c r="GOH2" s="129"/>
      <c r="GOI2" s="129"/>
      <c r="GOJ2" s="129"/>
      <c r="GOK2" s="129"/>
      <c r="GOL2" s="129"/>
      <c r="GOM2" s="129"/>
      <c r="GON2" s="129"/>
      <c r="GOO2" s="129"/>
      <c r="GOP2" s="129"/>
      <c r="GOQ2" s="129"/>
      <c r="GOR2" s="129"/>
      <c r="GOS2" s="129"/>
      <c r="GOT2" s="129"/>
      <c r="GOU2" s="129"/>
      <c r="GOV2" s="129"/>
      <c r="GOW2" s="129"/>
      <c r="GOX2" s="129"/>
      <c r="GOY2" s="129"/>
      <c r="GOZ2" s="129"/>
      <c r="GPA2" s="129"/>
      <c r="GPB2" s="129"/>
      <c r="GPC2" s="129"/>
      <c r="GPD2" s="129"/>
      <c r="GPE2" s="129"/>
      <c r="GPF2" s="129"/>
      <c r="GPG2" s="129"/>
      <c r="GPH2" s="129"/>
      <c r="GPI2" s="129"/>
      <c r="GPJ2" s="129"/>
      <c r="GPK2" s="129"/>
      <c r="GPL2" s="129"/>
      <c r="GPM2" s="129"/>
      <c r="GPN2" s="129"/>
      <c r="GPO2" s="129"/>
      <c r="GPP2" s="129"/>
      <c r="GPQ2" s="129"/>
      <c r="GPR2" s="129"/>
      <c r="GPS2" s="129"/>
      <c r="GPT2" s="129"/>
      <c r="GPU2" s="129"/>
      <c r="GPV2" s="129"/>
      <c r="GPW2" s="129"/>
      <c r="GPX2" s="129"/>
      <c r="GPY2" s="129"/>
      <c r="GPZ2" s="129"/>
      <c r="GQA2" s="129"/>
      <c r="GQB2" s="129"/>
      <c r="GQC2" s="129"/>
      <c r="GQD2" s="129"/>
      <c r="GQE2" s="129"/>
      <c r="GQF2" s="129"/>
      <c r="GQG2" s="129"/>
      <c r="GQH2" s="129"/>
      <c r="GQI2" s="129"/>
      <c r="GQJ2" s="129"/>
      <c r="GQK2" s="129"/>
      <c r="GQL2" s="129"/>
      <c r="GQM2" s="129"/>
      <c r="GQN2" s="129"/>
      <c r="GQO2" s="129"/>
      <c r="GQP2" s="129"/>
      <c r="GQQ2" s="129"/>
      <c r="GQR2" s="129"/>
      <c r="GQS2" s="129"/>
      <c r="GQT2" s="129"/>
      <c r="GQU2" s="129"/>
      <c r="GQV2" s="129"/>
      <c r="GQW2" s="129"/>
      <c r="GQX2" s="129"/>
      <c r="GQY2" s="129"/>
      <c r="GQZ2" s="129"/>
      <c r="GRA2" s="129"/>
      <c r="GRB2" s="129"/>
      <c r="GRC2" s="129"/>
      <c r="GRD2" s="129"/>
      <c r="GRE2" s="129"/>
      <c r="GRF2" s="129"/>
      <c r="GRG2" s="129"/>
      <c r="GRH2" s="129"/>
      <c r="GRI2" s="129"/>
      <c r="GRJ2" s="129"/>
      <c r="GRK2" s="129"/>
      <c r="GRL2" s="129"/>
      <c r="GRM2" s="129"/>
      <c r="GRN2" s="129"/>
      <c r="GRO2" s="129"/>
      <c r="GRP2" s="129"/>
      <c r="GRQ2" s="129"/>
      <c r="GRR2" s="129"/>
      <c r="GRS2" s="129"/>
      <c r="GRT2" s="129"/>
      <c r="GRU2" s="129"/>
      <c r="GRV2" s="129"/>
      <c r="GRW2" s="129"/>
      <c r="GRX2" s="129"/>
      <c r="GRY2" s="129"/>
      <c r="GRZ2" s="129"/>
      <c r="GSA2" s="129"/>
      <c r="GSB2" s="129"/>
      <c r="GSC2" s="129"/>
      <c r="GSD2" s="129"/>
      <c r="GSE2" s="129"/>
      <c r="GSF2" s="129"/>
      <c r="GSG2" s="129"/>
      <c r="GSH2" s="129"/>
      <c r="GSI2" s="129"/>
      <c r="GSJ2" s="129"/>
      <c r="GSK2" s="129"/>
      <c r="GSL2" s="129"/>
      <c r="GSM2" s="129"/>
      <c r="GSN2" s="129"/>
      <c r="GSO2" s="129"/>
      <c r="GSP2" s="129"/>
      <c r="GSQ2" s="129"/>
      <c r="GSR2" s="129"/>
      <c r="GSS2" s="129"/>
      <c r="GST2" s="129"/>
      <c r="GSU2" s="129"/>
      <c r="GSV2" s="129"/>
      <c r="GSW2" s="129"/>
      <c r="GSX2" s="129"/>
      <c r="GSY2" s="129"/>
      <c r="GSZ2" s="129"/>
      <c r="GTA2" s="129"/>
      <c r="GTB2" s="129"/>
      <c r="GTC2" s="129"/>
      <c r="GTD2" s="129"/>
      <c r="GTE2" s="129"/>
      <c r="GTF2" s="129"/>
      <c r="GTG2" s="129"/>
      <c r="GTH2" s="129"/>
      <c r="GTI2" s="129"/>
      <c r="GTJ2" s="129"/>
      <c r="GTK2" s="129"/>
      <c r="GTL2" s="129"/>
      <c r="GTM2" s="129"/>
      <c r="GTN2" s="129"/>
      <c r="GTO2" s="129"/>
      <c r="GTP2" s="129"/>
      <c r="GTQ2" s="129"/>
      <c r="GTR2" s="129"/>
      <c r="GTS2" s="129"/>
      <c r="GTT2" s="129"/>
      <c r="GTU2" s="129"/>
      <c r="GTV2" s="129"/>
      <c r="GTW2" s="129"/>
      <c r="GTX2" s="129"/>
      <c r="GTY2" s="129"/>
      <c r="GTZ2" s="129"/>
      <c r="GUA2" s="129"/>
      <c r="GUB2" s="129"/>
      <c r="GUC2" s="129"/>
      <c r="GUD2" s="129"/>
      <c r="GUE2" s="129"/>
      <c r="GUF2" s="129"/>
      <c r="GUG2" s="129"/>
      <c r="GUH2" s="129"/>
      <c r="GUI2" s="129"/>
      <c r="GUJ2" s="129"/>
      <c r="GUK2" s="129"/>
      <c r="GUL2" s="129"/>
      <c r="GUM2" s="129"/>
      <c r="GUN2" s="129"/>
      <c r="GUO2" s="129"/>
      <c r="GUP2" s="129"/>
      <c r="GUQ2" s="129"/>
      <c r="GUR2" s="129"/>
      <c r="GUS2" s="129"/>
      <c r="GUT2" s="129"/>
      <c r="GUU2" s="129"/>
      <c r="GUV2" s="129"/>
      <c r="GUW2" s="129"/>
      <c r="GUX2" s="129"/>
      <c r="GUY2" s="129"/>
      <c r="GUZ2" s="129"/>
      <c r="GVA2" s="129"/>
      <c r="GVB2" s="129"/>
      <c r="GVC2" s="129"/>
      <c r="GVD2" s="129"/>
      <c r="GVE2" s="129"/>
      <c r="GVF2" s="129"/>
      <c r="GVG2" s="129"/>
      <c r="GVH2" s="129"/>
      <c r="GVI2" s="129"/>
      <c r="GVJ2" s="129"/>
      <c r="GVK2" s="129"/>
      <c r="GVL2" s="129"/>
      <c r="GVM2" s="129"/>
      <c r="GVN2" s="129"/>
      <c r="GVO2" s="129"/>
      <c r="GVP2" s="129"/>
      <c r="GVQ2" s="129"/>
      <c r="GVR2" s="129"/>
      <c r="GVS2" s="129"/>
      <c r="GVT2" s="129"/>
      <c r="GVU2" s="129"/>
      <c r="GVV2" s="129"/>
      <c r="GVW2" s="129"/>
      <c r="GVX2" s="129"/>
      <c r="GVY2" s="129"/>
      <c r="GVZ2" s="129"/>
      <c r="GWA2" s="129"/>
      <c r="GWB2" s="129"/>
      <c r="GWC2" s="129"/>
      <c r="GWD2" s="129"/>
      <c r="GWE2" s="129"/>
      <c r="GWF2" s="129"/>
      <c r="GWG2" s="129"/>
      <c r="GWH2" s="129"/>
      <c r="GWI2" s="129"/>
      <c r="GWJ2" s="129"/>
      <c r="GWK2" s="129"/>
      <c r="GWL2" s="129"/>
      <c r="GWM2" s="129"/>
      <c r="GWN2" s="129"/>
      <c r="GWO2" s="129"/>
      <c r="GWP2" s="129"/>
      <c r="GWQ2" s="129"/>
      <c r="GWR2" s="129"/>
      <c r="GWS2" s="129"/>
      <c r="GWT2" s="129"/>
      <c r="GWU2" s="129"/>
      <c r="GWV2" s="129"/>
      <c r="GWW2" s="129"/>
      <c r="GWX2" s="129"/>
      <c r="GWY2" s="129"/>
      <c r="GWZ2" s="129"/>
      <c r="GXA2" s="129"/>
      <c r="GXB2" s="129"/>
      <c r="GXC2" s="129"/>
      <c r="GXD2" s="129"/>
      <c r="GXE2" s="129"/>
      <c r="GXF2" s="129"/>
      <c r="GXG2" s="129"/>
      <c r="GXH2" s="129"/>
      <c r="GXI2" s="129"/>
      <c r="GXJ2" s="129"/>
      <c r="GXK2" s="129"/>
      <c r="GXL2" s="129"/>
      <c r="GXM2" s="129"/>
      <c r="GXN2" s="129"/>
      <c r="GXO2" s="129"/>
      <c r="GXP2" s="129"/>
      <c r="GXQ2" s="129"/>
      <c r="GXR2" s="129"/>
      <c r="GXS2" s="129"/>
      <c r="GXT2" s="129"/>
      <c r="GXU2" s="129"/>
      <c r="GXV2" s="129"/>
      <c r="GXW2" s="129"/>
      <c r="GXX2" s="129"/>
      <c r="GXY2" s="129"/>
      <c r="GXZ2" s="129"/>
      <c r="GYA2" s="129"/>
      <c r="GYB2" s="129"/>
      <c r="GYC2" s="129"/>
      <c r="GYD2" s="129"/>
      <c r="GYE2" s="129"/>
      <c r="GYF2" s="129"/>
      <c r="GYG2" s="129"/>
      <c r="GYH2" s="129"/>
      <c r="GYI2" s="129"/>
      <c r="GYJ2" s="129"/>
      <c r="GYK2" s="129"/>
      <c r="GYL2" s="129"/>
      <c r="GYM2" s="129"/>
      <c r="GYN2" s="129"/>
      <c r="GYO2" s="129"/>
      <c r="GYP2" s="129"/>
      <c r="GYQ2" s="129"/>
      <c r="GYR2" s="129"/>
      <c r="GYS2" s="129"/>
      <c r="GYT2" s="129"/>
      <c r="GYU2" s="129"/>
      <c r="GYV2" s="129"/>
      <c r="GYW2" s="129"/>
      <c r="GYX2" s="129"/>
      <c r="GYY2" s="129"/>
      <c r="GYZ2" s="129"/>
      <c r="GZA2" s="129"/>
      <c r="GZB2" s="129"/>
      <c r="GZC2" s="129"/>
      <c r="GZD2" s="129"/>
      <c r="GZE2" s="129"/>
      <c r="GZF2" s="129"/>
      <c r="GZG2" s="129"/>
      <c r="GZH2" s="129"/>
      <c r="GZI2" s="129"/>
      <c r="GZJ2" s="129"/>
      <c r="GZK2" s="129"/>
      <c r="GZL2" s="129"/>
      <c r="GZM2" s="129"/>
      <c r="GZN2" s="129"/>
      <c r="GZO2" s="129"/>
      <c r="GZP2" s="129"/>
      <c r="GZQ2" s="129"/>
      <c r="GZR2" s="129"/>
      <c r="GZS2" s="129"/>
      <c r="GZT2" s="129"/>
      <c r="GZU2" s="129"/>
      <c r="GZV2" s="129"/>
      <c r="GZW2" s="129"/>
      <c r="GZX2" s="129"/>
      <c r="GZY2" s="129"/>
      <c r="GZZ2" s="129"/>
      <c r="HAA2" s="129"/>
      <c r="HAB2" s="129"/>
      <c r="HAC2" s="129"/>
      <c r="HAD2" s="129"/>
      <c r="HAE2" s="129"/>
      <c r="HAF2" s="129"/>
      <c r="HAG2" s="129"/>
      <c r="HAH2" s="129"/>
      <c r="HAI2" s="129"/>
      <c r="HAJ2" s="129"/>
      <c r="HAK2" s="129"/>
      <c r="HAL2" s="129"/>
      <c r="HAM2" s="129"/>
      <c r="HAN2" s="129"/>
      <c r="HAO2" s="129"/>
      <c r="HAP2" s="129"/>
      <c r="HAQ2" s="129"/>
      <c r="HAR2" s="129"/>
      <c r="HAS2" s="129"/>
      <c r="HAT2" s="129"/>
      <c r="HAU2" s="129"/>
      <c r="HAV2" s="129"/>
      <c r="HAW2" s="129"/>
      <c r="HAX2" s="129"/>
      <c r="HAY2" s="129"/>
      <c r="HAZ2" s="129"/>
      <c r="HBA2" s="129"/>
      <c r="HBB2" s="129"/>
      <c r="HBC2" s="129"/>
      <c r="HBD2" s="129"/>
      <c r="HBE2" s="129"/>
      <c r="HBF2" s="129"/>
      <c r="HBG2" s="129"/>
      <c r="HBH2" s="129"/>
      <c r="HBI2" s="129"/>
      <c r="HBJ2" s="129"/>
      <c r="HBK2" s="129"/>
      <c r="HBL2" s="129"/>
      <c r="HBM2" s="129"/>
      <c r="HBN2" s="129"/>
      <c r="HBO2" s="129"/>
      <c r="HBP2" s="129"/>
      <c r="HBQ2" s="129"/>
      <c r="HBR2" s="129"/>
      <c r="HBS2" s="129"/>
      <c r="HBT2" s="129"/>
      <c r="HBU2" s="129"/>
      <c r="HBV2" s="129"/>
      <c r="HBW2" s="129"/>
      <c r="HBX2" s="129"/>
      <c r="HBY2" s="129"/>
      <c r="HBZ2" s="129"/>
      <c r="HCA2" s="129"/>
      <c r="HCB2" s="129"/>
      <c r="HCC2" s="129"/>
      <c r="HCD2" s="129"/>
      <c r="HCE2" s="129"/>
      <c r="HCF2" s="129"/>
      <c r="HCG2" s="129"/>
      <c r="HCH2" s="129"/>
      <c r="HCI2" s="129"/>
      <c r="HCJ2" s="129"/>
      <c r="HCK2" s="129"/>
      <c r="HCL2" s="129"/>
      <c r="HCM2" s="129"/>
      <c r="HCN2" s="129"/>
      <c r="HCO2" s="129"/>
      <c r="HCP2" s="129"/>
      <c r="HCQ2" s="129"/>
      <c r="HCR2" s="129"/>
      <c r="HCS2" s="129"/>
      <c r="HCT2" s="129"/>
      <c r="HCU2" s="129"/>
      <c r="HCV2" s="129"/>
      <c r="HCW2" s="129"/>
      <c r="HCX2" s="129"/>
      <c r="HCY2" s="129"/>
      <c r="HCZ2" s="129"/>
      <c r="HDA2" s="129"/>
      <c r="HDB2" s="129"/>
      <c r="HDC2" s="129"/>
      <c r="HDD2" s="129"/>
      <c r="HDE2" s="129"/>
      <c r="HDF2" s="129"/>
      <c r="HDG2" s="129"/>
      <c r="HDH2" s="129"/>
      <c r="HDI2" s="129"/>
      <c r="HDJ2" s="129"/>
      <c r="HDK2" s="129"/>
      <c r="HDL2" s="129"/>
      <c r="HDM2" s="129"/>
      <c r="HDN2" s="129"/>
      <c r="HDO2" s="129"/>
      <c r="HDP2" s="129"/>
      <c r="HDQ2" s="129"/>
      <c r="HDR2" s="129"/>
      <c r="HDS2" s="129"/>
      <c r="HDT2" s="129"/>
      <c r="HDU2" s="129"/>
      <c r="HDV2" s="129"/>
      <c r="HDW2" s="129"/>
      <c r="HDX2" s="129"/>
      <c r="HDY2" s="129"/>
      <c r="HDZ2" s="129"/>
      <c r="HEA2" s="129"/>
      <c r="HEB2" s="129"/>
      <c r="HEC2" s="129"/>
      <c r="HED2" s="129"/>
      <c r="HEE2" s="129"/>
      <c r="HEF2" s="129"/>
      <c r="HEG2" s="129"/>
      <c r="HEH2" s="129"/>
      <c r="HEI2" s="129"/>
      <c r="HEJ2" s="129"/>
      <c r="HEK2" s="129"/>
      <c r="HEL2" s="129"/>
      <c r="HEM2" s="129"/>
      <c r="HEN2" s="129"/>
      <c r="HEO2" s="129"/>
      <c r="HEP2" s="129"/>
      <c r="HEQ2" s="129"/>
      <c r="HER2" s="129"/>
      <c r="HES2" s="129"/>
      <c r="HET2" s="129"/>
      <c r="HEU2" s="129"/>
      <c r="HEV2" s="129"/>
      <c r="HEW2" s="129"/>
      <c r="HEX2" s="129"/>
      <c r="HEY2" s="129"/>
      <c r="HEZ2" s="129"/>
      <c r="HFA2" s="129"/>
      <c r="HFB2" s="129"/>
      <c r="HFC2" s="129"/>
      <c r="HFD2" s="129"/>
      <c r="HFE2" s="129"/>
      <c r="HFF2" s="129"/>
      <c r="HFG2" s="129"/>
      <c r="HFH2" s="129"/>
      <c r="HFI2" s="129"/>
      <c r="HFJ2" s="129"/>
      <c r="HFK2" s="129"/>
      <c r="HFL2" s="129"/>
      <c r="HFM2" s="129"/>
      <c r="HFN2" s="129"/>
      <c r="HFO2" s="129"/>
      <c r="HFP2" s="129"/>
      <c r="HFQ2" s="129"/>
      <c r="HFR2" s="129"/>
      <c r="HFS2" s="129"/>
      <c r="HFT2" s="129"/>
      <c r="HFU2" s="129"/>
      <c r="HFV2" s="129"/>
      <c r="HFW2" s="129"/>
      <c r="HFX2" s="129"/>
      <c r="HFY2" s="129"/>
      <c r="HFZ2" s="129"/>
      <c r="HGA2" s="129"/>
      <c r="HGB2" s="129"/>
      <c r="HGC2" s="129"/>
      <c r="HGD2" s="129"/>
      <c r="HGE2" s="129"/>
      <c r="HGF2" s="129"/>
      <c r="HGG2" s="129"/>
      <c r="HGH2" s="129"/>
      <c r="HGI2" s="129"/>
      <c r="HGJ2" s="129"/>
      <c r="HGK2" s="129"/>
      <c r="HGL2" s="129"/>
      <c r="HGM2" s="129"/>
      <c r="HGN2" s="129"/>
      <c r="HGO2" s="129"/>
      <c r="HGP2" s="129"/>
      <c r="HGQ2" s="129"/>
      <c r="HGR2" s="129"/>
      <c r="HGS2" s="129"/>
      <c r="HGT2" s="129"/>
      <c r="HGU2" s="129"/>
      <c r="HGV2" s="129"/>
      <c r="HGW2" s="129"/>
      <c r="HGX2" s="129"/>
      <c r="HGY2" s="129"/>
      <c r="HGZ2" s="129"/>
      <c r="HHA2" s="129"/>
      <c r="HHB2" s="129"/>
      <c r="HHC2" s="129"/>
      <c r="HHD2" s="129"/>
      <c r="HHE2" s="129"/>
      <c r="HHF2" s="129"/>
      <c r="HHG2" s="129"/>
      <c r="HHH2" s="129"/>
      <c r="HHI2" s="129"/>
      <c r="HHJ2" s="129"/>
      <c r="HHK2" s="129"/>
      <c r="HHL2" s="129"/>
      <c r="HHM2" s="129"/>
      <c r="HHN2" s="129"/>
      <c r="HHO2" s="129"/>
      <c r="HHP2" s="129"/>
      <c r="HHQ2" s="129"/>
      <c r="HHR2" s="129"/>
      <c r="HHS2" s="129"/>
      <c r="HHT2" s="129"/>
      <c r="HHU2" s="129"/>
      <c r="HHV2" s="129"/>
      <c r="HHW2" s="129"/>
      <c r="HHX2" s="129"/>
      <c r="HHY2" s="129"/>
      <c r="HHZ2" s="129"/>
      <c r="HIA2" s="129"/>
      <c r="HIB2" s="129"/>
      <c r="HIC2" s="129"/>
      <c r="HID2" s="129"/>
      <c r="HIE2" s="129"/>
      <c r="HIF2" s="129"/>
      <c r="HIG2" s="129"/>
      <c r="HIH2" s="129"/>
      <c r="HII2" s="129"/>
      <c r="HIJ2" s="129"/>
      <c r="HIK2" s="129"/>
      <c r="HIL2" s="129"/>
      <c r="HIM2" s="129"/>
      <c r="HIN2" s="129"/>
      <c r="HIO2" s="129"/>
      <c r="HIP2" s="129"/>
      <c r="HIQ2" s="129"/>
      <c r="HIR2" s="129"/>
      <c r="HIS2" s="129"/>
      <c r="HIT2" s="129"/>
      <c r="HIU2" s="129"/>
      <c r="HIV2" s="129"/>
      <c r="HIW2" s="129"/>
      <c r="HIX2" s="129"/>
      <c r="HIY2" s="129"/>
      <c r="HIZ2" s="129"/>
      <c r="HJA2" s="129"/>
      <c r="HJB2" s="129"/>
      <c r="HJC2" s="129"/>
      <c r="HJD2" s="129"/>
      <c r="HJE2" s="129"/>
      <c r="HJF2" s="129"/>
      <c r="HJG2" s="129"/>
      <c r="HJH2" s="129"/>
      <c r="HJI2" s="129"/>
      <c r="HJJ2" s="129"/>
      <c r="HJK2" s="129"/>
      <c r="HJL2" s="129"/>
      <c r="HJM2" s="129"/>
      <c r="HJN2" s="129"/>
      <c r="HJO2" s="129"/>
      <c r="HJP2" s="129"/>
      <c r="HJQ2" s="129"/>
      <c r="HJR2" s="129"/>
      <c r="HJS2" s="129"/>
      <c r="HJT2" s="129"/>
      <c r="HJU2" s="129"/>
      <c r="HJV2" s="129"/>
      <c r="HJW2" s="129"/>
      <c r="HJX2" s="129"/>
      <c r="HJY2" s="129"/>
      <c r="HJZ2" s="129"/>
      <c r="HKA2" s="129"/>
      <c r="HKB2" s="129"/>
      <c r="HKC2" s="129"/>
      <c r="HKD2" s="129"/>
      <c r="HKE2" s="129"/>
      <c r="HKF2" s="129"/>
      <c r="HKG2" s="129"/>
      <c r="HKH2" s="129"/>
      <c r="HKI2" s="129"/>
      <c r="HKJ2" s="129"/>
      <c r="HKK2" s="129"/>
      <c r="HKL2" s="129"/>
      <c r="HKM2" s="129"/>
      <c r="HKN2" s="129"/>
      <c r="HKO2" s="129"/>
      <c r="HKP2" s="129"/>
      <c r="HKQ2" s="129"/>
      <c r="HKR2" s="129"/>
      <c r="HKS2" s="129"/>
      <c r="HKT2" s="129"/>
      <c r="HKU2" s="129"/>
      <c r="HKV2" s="129"/>
      <c r="HKW2" s="129"/>
      <c r="HKX2" s="129"/>
      <c r="HKY2" s="129"/>
      <c r="HKZ2" s="129"/>
      <c r="HLA2" s="129"/>
      <c r="HLB2" s="129"/>
      <c r="HLC2" s="129"/>
      <c r="HLD2" s="129"/>
      <c r="HLE2" s="129"/>
      <c r="HLF2" s="129"/>
      <c r="HLG2" s="129"/>
      <c r="HLH2" s="129"/>
      <c r="HLI2" s="129"/>
      <c r="HLJ2" s="129"/>
      <c r="HLK2" s="129"/>
      <c r="HLL2" s="129"/>
      <c r="HLM2" s="129"/>
      <c r="HLN2" s="129"/>
      <c r="HLO2" s="129"/>
      <c r="HLP2" s="129"/>
      <c r="HLQ2" s="129"/>
      <c r="HLR2" s="129"/>
      <c r="HLS2" s="129"/>
      <c r="HLT2" s="129"/>
      <c r="HLU2" s="129"/>
      <c r="HLV2" s="129"/>
      <c r="HLW2" s="129"/>
      <c r="HLX2" s="129"/>
      <c r="HLY2" s="129"/>
      <c r="HLZ2" s="129"/>
      <c r="HMA2" s="129"/>
      <c r="HMB2" s="129"/>
      <c r="HMC2" s="129"/>
      <c r="HMD2" s="129"/>
      <c r="HME2" s="129"/>
      <c r="HMF2" s="129"/>
      <c r="HMG2" s="129"/>
      <c r="HMH2" s="129"/>
      <c r="HMI2" s="129"/>
      <c r="HMJ2" s="129"/>
      <c r="HMK2" s="129"/>
      <c r="HML2" s="129"/>
      <c r="HMM2" s="129"/>
      <c r="HMN2" s="129"/>
      <c r="HMO2" s="129"/>
      <c r="HMP2" s="129"/>
      <c r="HMQ2" s="129"/>
      <c r="HMR2" s="129"/>
      <c r="HMS2" s="129"/>
      <c r="HMT2" s="129"/>
      <c r="HMU2" s="129"/>
      <c r="HMV2" s="129"/>
      <c r="HMW2" s="129"/>
      <c r="HMX2" s="129"/>
      <c r="HMY2" s="129"/>
      <c r="HMZ2" s="129"/>
      <c r="HNA2" s="129"/>
      <c r="HNB2" s="129"/>
      <c r="HNC2" s="129"/>
      <c r="HND2" s="129"/>
      <c r="HNE2" s="129"/>
      <c r="HNF2" s="129"/>
      <c r="HNG2" s="129"/>
      <c r="HNH2" s="129"/>
      <c r="HNI2" s="129"/>
      <c r="HNJ2" s="129"/>
      <c r="HNK2" s="129"/>
      <c r="HNL2" s="129"/>
      <c r="HNM2" s="129"/>
      <c r="HNN2" s="129"/>
      <c r="HNO2" s="129"/>
      <c r="HNP2" s="129"/>
      <c r="HNQ2" s="129"/>
      <c r="HNR2" s="129"/>
      <c r="HNS2" s="129"/>
      <c r="HNT2" s="129"/>
      <c r="HNU2" s="129"/>
      <c r="HNV2" s="129"/>
      <c r="HNW2" s="129"/>
      <c r="HNX2" s="129"/>
      <c r="HNY2" s="129"/>
      <c r="HNZ2" s="129"/>
      <c r="HOA2" s="129"/>
      <c r="HOB2" s="129"/>
      <c r="HOC2" s="129"/>
      <c r="HOD2" s="129"/>
      <c r="HOE2" s="129"/>
      <c r="HOF2" s="129"/>
      <c r="HOG2" s="129"/>
      <c r="HOH2" s="129"/>
      <c r="HOI2" s="129"/>
      <c r="HOJ2" s="129"/>
      <c r="HOK2" s="129"/>
      <c r="HOL2" s="129"/>
      <c r="HOM2" s="129"/>
      <c r="HON2" s="129"/>
      <c r="HOO2" s="129"/>
      <c r="HOP2" s="129"/>
      <c r="HOQ2" s="129"/>
      <c r="HOR2" s="129"/>
      <c r="HOS2" s="129"/>
      <c r="HOT2" s="129"/>
      <c r="HOU2" s="129"/>
      <c r="HOV2" s="129"/>
      <c r="HOW2" s="129"/>
      <c r="HOX2" s="129"/>
      <c r="HOY2" s="129"/>
      <c r="HOZ2" s="129"/>
      <c r="HPA2" s="129"/>
      <c r="HPB2" s="129"/>
      <c r="HPC2" s="129"/>
      <c r="HPD2" s="129"/>
      <c r="HPE2" s="129"/>
      <c r="HPF2" s="129"/>
      <c r="HPG2" s="129"/>
      <c r="HPH2" s="129"/>
      <c r="HPI2" s="129"/>
      <c r="HPJ2" s="129"/>
      <c r="HPK2" s="129"/>
      <c r="HPL2" s="129"/>
      <c r="HPM2" s="129"/>
      <c r="HPN2" s="129"/>
      <c r="HPO2" s="129"/>
      <c r="HPP2" s="129"/>
      <c r="HPQ2" s="129"/>
      <c r="HPR2" s="129"/>
      <c r="HPS2" s="129"/>
      <c r="HPT2" s="129"/>
      <c r="HPU2" s="129"/>
      <c r="HPV2" s="129"/>
      <c r="HPW2" s="129"/>
      <c r="HPX2" s="129"/>
      <c r="HPY2" s="129"/>
      <c r="HPZ2" s="129"/>
      <c r="HQA2" s="129"/>
      <c r="HQB2" s="129"/>
      <c r="HQC2" s="129"/>
      <c r="HQD2" s="129"/>
      <c r="HQE2" s="129"/>
      <c r="HQF2" s="129"/>
      <c r="HQG2" s="129"/>
      <c r="HQH2" s="129"/>
      <c r="HQI2" s="129"/>
      <c r="HQJ2" s="129"/>
      <c r="HQK2" s="129"/>
      <c r="HQL2" s="129"/>
      <c r="HQM2" s="129"/>
      <c r="HQN2" s="129"/>
      <c r="HQO2" s="129"/>
      <c r="HQP2" s="129"/>
      <c r="HQQ2" s="129"/>
      <c r="HQR2" s="129"/>
      <c r="HQS2" s="129"/>
      <c r="HQT2" s="129"/>
      <c r="HQU2" s="129"/>
      <c r="HQV2" s="129"/>
      <c r="HQW2" s="129"/>
      <c r="HQX2" s="129"/>
      <c r="HQY2" s="129"/>
      <c r="HQZ2" s="129"/>
      <c r="HRA2" s="129"/>
      <c r="HRB2" s="129"/>
      <c r="HRC2" s="129"/>
      <c r="HRD2" s="129"/>
      <c r="HRE2" s="129"/>
      <c r="HRF2" s="129"/>
      <c r="HRG2" s="129"/>
      <c r="HRH2" s="129"/>
      <c r="HRI2" s="129"/>
      <c r="HRJ2" s="129"/>
      <c r="HRK2" s="129"/>
      <c r="HRL2" s="129"/>
      <c r="HRM2" s="129"/>
      <c r="HRN2" s="129"/>
      <c r="HRO2" s="129"/>
      <c r="HRP2" s="129"/>
      <c r="HRQ2" s="129"/>
      <c r="HRR2" s="129"/>
      <c r="HRS2" s="129"/>
      <c r="HRT2" s="129"/>
      <c r="HRU2" s="129"/>
      <c r="HRV2" s="129"/>
      <c r="HRW2" s="129"/>
      <c r="HRX2" s="129"/>
      <c r="HRY2" s="129"/>
      <c r="HRZ2" s="129"/>
      <c r="HSA2" s="129"/>
      <c r="HSB2" s="129"/>
      <c r="HSC2" s="129"/>
      <c r="HSD2" s="129"/>
      <c r="HSE2" s="129"/>
      <c r="HSF2" s="129"/>
      <c r="HSG2" s="129"/>
      <c r="HSH2" s="129"/>
      <c r="HSI2" s="129"/>
      <c r="HSJ2" s="129"/>
      <c r="HSK2" s="129"/>
      <c r="HSL2" s="129"/>
      <c r="HSM2" s="129"/>
      <c r="HSN2" s="129"/>
      <c r="HSO2" s="129"/>
      <c r="HSP2" s="129"/>
      <c r="HSQ2" s="129"/>
      <c r="HSR2" s="129"/>
      <c r="HSS2" s="129"/>
      <c r="HST2" s="129"/>
      <c r="HSU2" s="129"/>
      <c r="HSV2" s="129"/>
      <c r="HSW2" s="129"/>
      <c r="HSX2" s="129"/>
      <c r="HSY2" s="129"/>
      <c r="HSZ2" s="129"/>
      <c r="HTA2" s="129"/>
      <c r="HTB2" s="129"/>
      <c r="HTC2" s="129"/>
      <c r="HTD2" s="129"/>
      <c r="HTE2" s="129"/>
      <c r="HTF2" s="129"/>
      <c r="HTG2" s="129"/>
      <c r="HTH2" s="129"/>
      <c r="HTI2" s="129"/>
      <c r="HTJ2" s="129"/>
      <c r="HTK2" s="129"/>
      <c r="HTL2" s="129"/>
      <c r="HTM2" s="129"/>
      <c r="HTN2" s="129"/>
      <c r="HTO2" s="129"/>
      <c r="HTP2" s="129"/>
      <c r="HTQ2" s="129"/>
      <c r="HTR2" s="129"/>
      <c r="HTS2" s="129"/>
      <c r="HTT2" s="129"/>
      <c r="HTU2" s="129"/>
      <c r="HTV2" s="129"/>
      <c r="HTW2" s="129"/>
      <c r="HTX2" s="129"/>
      <c r="HTY2" s="129"/>
      <c r="HTZ2" s="129"/>
      <c r="HUA2" s="129"/>
      <c r="HUB2" s="129"/>
      <c r="HUC2" s="129"/>
      <c r="HUD2" s="129"/>
      <c r="HUE2" s="129"/>
      <c r="HUF2" s="129"/>
      <c r="HUG2" s="129"/>
      <c r="HUH2" s="129"/>
      <c r="HUI2" s="129"/>
      <c r="HUJ2" s="129"/>
      <c r="HUK2" s="129"/>
      <c r="HUL2" s="129"/>
      <c r="HUM2" s="129"/>
      <c r="HUN2" s="129"/>
      <c r="HUO2" s="129"/>
      <c r="HUP2" s="129"/>
      <c r="HUQ2" s="129"/>
      <c r="HUR2" s="129"/>
      <c r="HUS2" s="129"/>
      <c r="HUT2" s="129"/>
      <c r="HUU2" s="129"/>
      <c r="HUV2" s="129"/>
      <c r="HUW2" s="129"/>
      <c r="HUX2" s="129"/>
      <c r="HUY2" s="129"/>
      <c r="HUZ2" s="129"/>
      <c r="HVA2" s="129"/>
      <c r="HVB2" s="129"/>
      <c r="HVC2" s="129"/>
      <c r="HVD2" s="129"/>
      <c r="HVE2" s="129"/>
      <c r="HVF2" s="129"/>
      <c r="HVG2" s="129"/>
      <c r="HVH2" s="129"/>
      <c r="HVI2" s="129"/>
      <c r="HVJ2" s="129"/>
      <c r="HVK2" s="129"/>
      <c r="HVL2" s="129"/>
      <c r="HVM2" s="129"/>
      <c r="HVN2" s="129"/>
      <c r="HVO2" s="129"/>
      <c r="HVP2" s="129"/>
      <c r="HVQ2" s="129"/>
      <c r="HVR2" s="129"/>
      <c r="HVS2" s="129"/>
      <c r="HVT2" s="129"/>
      <c r="HVU2" s="129"/>
      <c r="HVV2" s="129"/>
      <c r="HVW2" s="129"/>
      <c r="HVX2" s="129"/>
      <c r="HVY2" s="129"/>
      <c r="HVZ2" s="129"/>
      <c r="HWA2" s="129"/>
      <c r="HWB2" s="129"/>
      <c r="HWC2" s="129"/>
      <c r="HWD2" s="129"/>
      <c r="HWE2" s="129"/>
      <c r="HWF2" s="129"/>
      <c r="HWG2" s="129"/>
      <c r="HWH2" s="129"/>
      <c r="HWI2" s="129"/>
      <c r="HWJ2" s="129"/>
      <c r="HWK2" s="129"/>
      <c r="HWL2" s="129"/>
      <c r="HWM2" s="129"/>
      <c r="HWN2" s="129"/>
      <c r="HWO2" s="129"/>
      <c r="HWP2" s="129"/>
      <c r="HWQ2" s="129"/>
      <c r="HWR2" s="129"/>
      <c r="HWS2" s="129"/>
      <c r="HWT2" s="129"/>
      <c r="HWU2" s="129"/>
      <c r="HWV2" s="129"/>
      <c r="HWW2" s="129"/>
      <c r="HWX2" s="129"/>
      <c r="HWY2" s="129"/>
      <c r="HWZ2" s="129"/>
      <c r="HXA2" s="129"/>
      <c r="HXB2" s="129"/>
      <c r="HXC2" s="129"/>
      <c r="HXD2" s="129"/>
      <c r="HXE2" s="129"/>
      <c r="HXF2" s="129"/>
      <c r="HXG2" s="129"/>
      <c r="HXH2" s="129"/>
      <c r="HXI2" s="129"/>
      <c r="HXJ2" s="129"/>
      <c r="HXK2" s="129"/>
      <c r="HXL2" s="129"/>
      <c r="HXM2" s="129"/>
      <c r="HXN2" s="129"/>
      <c r="HXO2" s="129"/>
      <c r="HXP2" s="129"/>
      <c r="HXQ2" s="129"/>
      <c r="HXR2" s="129"/>
      <c r="HXS2" s="129"/>
      <c r="HXT2" s="129"/>
      <c r="HXU2" s="129"/>
      <c r="HXV2" s="129"/>
      <c r="HXW2" s="129"/>
      <c r="HXX2" s="129"/>
      <c r="HXY2" s="129"/>
      <c r="HXZ2" s="129"/>
      <c r="HYA2" s="129"/>
      <c r="HYB2" s="129"/>
      <c r="HYC2" s="129"/>
      <c r="HYD2" s="129"/>
      <c r="HYE2" s="129"/>
      <c r="HYF2" s="129"/>
      <c r="HYG2" s="129"/>
      <c r="HYH2" s="129"/>
      <c r="HYI2" s="129"/>
      <c r="HYJ2" s="129"/>
      <c r="HYK2" s="129"/>
      <c r="HYL2" s="129"/>
      <c r="HYM2" s="129"/>
      <c r="HYN2" s="129"/>
      <c r="HYO2" s="129"/>
      <c r="HYP2" s="129"/>
      <c r="HYQ2" s="129"/>
      <c r="HYR2" s="129"/>
      <c r="HYS2" s="129"/>
      <c r="HYT2" s="129"/>
      <c r="HYU2" s="129"/>
      <c r="HYV2" s="129"/>
      <c r="HYW2" s="129"/>
      <c r="HYX2" s="129"/>
      <c r="HYY2" s="129"/>
      <c r="HYZ2" s="129"/>
      <c r="HZA2" s="129"/>
      <c r="HZB2" s="129"/>
      <c r="HZC2" s="129"/>
      <c r="HZD2" s="129"/>
      <c r="HZE2" s="129"/>
      <c r="HZF2" s="129"/>
      <c r="HZG2" s="129"/>
      <c r="HZH2" s="129"/>
      <c r="HZI2" s="129"/>
      <c r="HZJ2" s="129"/>
      <c r="HZK2" s="129"/>
      <c r="HZL2" s="129"/>
      <c r="HZM2" s="129"/>
      <c r="HZN2" s="129"/>
      <c r="HZO2" s="129"/>
      <c r="HZP2" s="129"/>
      <c r="HZQ2" s="129"/>
      <c r="HZR2" s="129"/>
      <c r="HZS2" s="129"/>
      <c r="HZT2" s="129"/>
      <c r="HZU2" s="129"/>
      <c r="HZV2" s="129"/>
      <c r="HZW2" s="129"/>
      <c r="HZX2" s="129"/>
      <c r="HZY2" s="129"/>
      <c r="HZZ2" s="129"/>
      <c r="IAA2" s="129"/>
      <c r="IAB2" s="129"/>
      <c r="IAC2" s="129"/>
      <c r="IAD2" s="129"/>
      <c r="IAE2" s="129"/>
      <c r="IAF2" s="129"/>
      <c r="IAG2" s="129"/>
      <c r="IAH2" s="129"/>
      <c r="IAI2" s="129"/>
      <c r="IAJ2" s="129"/>
      <c r="IAK2" s="129"/>
      <c r="IAL2" s="129"/>
      <c r="IAM2" s="129"/>
      <c r="IAN2" s="129"/>
      <c r="IAO2" s="129"/>
      <c r="IAP2" s="129"/>
      <c r="IAQ2" s="129"/>
      <c r="IAR2" s="129"/>
      <c r="IAS2" s="129"/>
      <c r="IAT2" s="129"/>
      <c r="IAU2" s="129"/>
      <c r="IAV2" s="129"/>
      <c r="IAW2" s="129"/>
      <c r="IAX2" s="129"/>
      <c r="IAY2" s="129"/>
      <c r="IAZ2" s="129"/>
      <c r="IBA2" s="129"/>
      <c r="IBB2" s="129"/>
      <c r="IBC2" s="129"/>
      <c r="IBD2" s="129"/>
      <c r="IBE2" s="129"/>
      <c r="IBF2" s="129"/>
      <c r="IBG2" s="129"/>
      <c r="IBH2" s="129"/>
      <c r="IBI2" s="129"/>
      <c r="IBJ2" s="129"/>
      <c r="IBK2" s="129"/>
      <c r="IBL2" s="129"/>
      <c r="IBM2" s="129"/>
      <c r="IBN2" s="129"/>
      <c r="IBO2" s="129"/>
      <c r="IBP2" s="129"/>
      <c r="IBQ2" s="129"/>
      <c r="IBR2" s="129"/>
      <c r="IBS2" s="129"/>
      <c r="IBT2" s="129"/>
      <c r="IBU2" s="129"/>
      <c r="IBV2" s="129"/>
      <c r="IBW2" s="129"/>
      <c r="IBX2" s="129"/>
      <c r="IBY2" s="129"/>
      <c r="IBZ2" s="129"/>
      <c r="ICA2" s="129"/>
      <c r="ICB2" s="129"/>
      <c r="ICC2" s="129"/>
      <c r="ICD2" s="129"/>
      <c r="ICE2" s="129"/>
      <c r="ICF2" s="129"/>
      <c r="ICG2" s="129"/>
      <c r="ICH2" s="129"/>
      <c r="ICI2" s="129"/>
      <c r="ICJ2" s="129"/>
      <c r="ICK2" s="129"/>
      <c r="ICL2" s="129"/>
      <c r="ICM2" s="129"/>
      <c r="ICN2" s="129"/>
      <c r="ICO2" s="129"/>
      <c r="ICP2" s="129"/>
      <c r="ICQ2" s="129"/>
      <c r="ICR2" s="129"/>
      <c r="ICS2" s="129"/>
      <c r="ICT2" s="129"/>
      <c r="ICU2" s="129"/>
      <c r="ICV2" s="129"/>
      <c r="ICW2" s="129"/>
      <c r="ICX2" s="129"/>
      <c r="ICY2" s="129"/>
      <c r="ICZ2" s="129"/>
      <c r="IDA2" s="129"/>
      <c r="IDB2" s="129"/>
      <c r="IDC2" s="129"/>
      <c r="IDD2" s="129"/>
      <c r="IDE2" s="129"/>
      <c r="IDF2" s="129"/>
      <c r="IDG2" s="129"/>
      <c r="IDH2" s="129"/>
      <c r="IDI2" s="129"/>
      <c r="IDJ2" s="129"/>
      <c r="IDK2" s="129"/>
      <c r="IDL2" s="129"/>
      <c r="IDM2" s="129"/>
      <c r="IDN2" s="129"/>
      <c r="IDO2" s="129"/>
      <c r="IDP2" s="129"/>
      <c r="IDQ2" s="129"/>
      <c r="IDR2" s="129"/>
      <c r="IDS2" s="129"/>
      <c r="IDT2" s="129"/>
      <c r="IDU2" s="129"/>
      <c r="IDV2" s="129"/>
      <c r="IDW2" s="129"/>
      <c r="IDX2" s="129"/>
      <c r="IDY2" s="129"/>
      <c r="IDZ2" s="129"/>
      <c r="IEA2" s="129"/>
      <c r="IEB2" s="129"/>
      <c r="IEC2" s="129"/>
      <c r="IED2" s="129"/>
      <c r="IEE2" s="129"/>
      <c r="IEF2" s="129"/>
      <c r="IEG2" s="129"/>
      <c r="IEH2" s="129"/>
      <c r="IEI2" s="129"/>
      <c r="IEJ2" s="129"/>
      <c r="IEK2" s="129"/>
      <c r="IEL2" s="129"/>
      <c r="IEM2" s="129"/>
      <c r="IEN2" s="129"/>
      <c r="IEO2" s="129"/>
      <c r="IEP2" s="129"/>
      <c r="IEQ2" s="129"/>
      <c r="IER2" s="129"/>
      <c r="IES2" s="129"/>
      <c r="IET2" s="129"/>
      <c r="IEU2" s="129"/>
      <c r="IEV2" s="129"/>
      <c r="IEW2" s="129"/>
      <c r="IEX2" s="129"/>
      <c r="IEY2" s="129"/>
      <c r="IEZ2" s="129"/>
      <c r="IFA2" s="129"/>
      <c r="IFB2" s="129"/>
      <c r="IFC2" s="129"/>
      <c r="IFD2" s="129"/>
      <c r="IFE2" s="129"/>
      <c r="IFF2" s="129"/>
      <c r="IFG2" s="129"/>
      <c r="IFH2" s="129"/>
      <c r="IFI2" s="129"/>
      <c r="IFJ2" s="129"/>
      <c r="IFK2" s="129"/>
      <c r="IFL2" s="129"/>
      <c r="IFM2" s="129"/>
      <c r="IFN2" s="129"/>
      <c r="IFO2" s="129"/>
      <c r="IFP2" s="129"/>
      <c r="IFQ2" s="129"/>
      <c r="IFR2" s="129"/>
      <c r="IFS2" s="129"/>
      <c r="IFT2" s="129"/>
      <c r="IFU2" s="129"/>
      <c r="IFV2" s="129"/>
      <c r="IFW2" s="129"/>
      <c r="IFX2" s="129"/>
      <c r="IFY2" s="129"/>
      <c r="IFZ2" s="129"/>
      <c r="IGA2" s="129"/>
      <c r="IGB2" s="129"/>
      <c r="IGC2" s="129"/>
      <c r="IGD2" s="129"/>
      <c r="IGE2" s="129"/>
      <c r="IGF2" s="129"/>
      <c r="IGG2" s="129"/>
      <c r="IGH2" s="129"/>
      <c r="IGI2" s="129"/>
      <c r="IGJ2" s="129"/>
      <c r="IGK2" s="129"/>
      <c r="IGL2" s="129"/>
      <c r="IGM2" s="129"/>
      <c r="IGN2" s="129"/>
      <c r="IGO2" s="129"/>
      <c r="IGP2" s="129"/>
      <c r="IGQ2" s="129"/>
      <c r="IGR2" s="129"/>
      <c r="IGS2" s="129"/>
      <c r="IGT2" s="129"/>
      <c r="IGU2" s="129"/>
      <c r="IGV2" s="129"/>
      <c r="IGW2" s="129"/>
      <c r="IGX2" s="129"/>
      <c r="IGY2" s="129"/>
      <c r="IGZ2" s="129"/>
      <c r="IHA2" s="129"/>
      <c r="IHB2" s="129"/>
      <c r="IHC2" s="129"/>
      <c r="IHD2" s="129"/>
      <c r="IHE2" s="129"/>
      <c r="IHF2" s="129"/>
      <c r="IHG2" s="129"/>
      <c r="IHH2" s="129"/>
      <c r="IHI2" s="129"/>
      <c r="IHJ2" s="129"/>
      <c r="IHK2" s="129"/>
      <c r="IHL2" s="129"/>
      <c r="IHM2" s="129"/>
      <c r="IHN2" s="129"/>
      <c r="IHO2" s="129"/>
      <c r="IHP2" s="129"/>
      <c r="IHQ2" s="129"/>
      <c r="IHR2" s="129"/>
      <c r="IHS2" s="129"/>
      <c r="IHT2" s="129"/>
      <c r="IHU2" s="129"/>
      <c r="IHV2" s="129"/>
      <c r="IHW2" s="129"/>
      <c r="IHX2" s="129"/>
      <c r="IHY2" s="129"/>
      <c r="IHZ2" s="129"/>
      <c r="IIA2" s="129"/>
      <c r="IIB2" s="129"/>
      <c r="IIC2" s="129"/>
      <c r="IID2" s="129"/>
      <c r="IIE2" s="129"/>
      <c r="IIF2" s="129"/>
      <c r="IIG2" s="129"/>
      <c r="IIH2" s="129"/>
      <c r="III2" s="129"/>
      <c r="IIJ2" s="129"/>
      <c r="IIK2" s="129"/>
      <c r="IIL2" s="129"/>
      <c r="IIM2" s="129"/>
      <c r="IIN2" s="129"/>
      <c r="IIO2" s="129"/>
      <c r="IIP2" s="129"/>
      <c r="IIQ2" s="129"/>
      <c r="IIR2" s="129"/>
      <c r="IIS2" s="129"/>
      <c r="IIT2" s="129"/>
      <c r="IIU2" s="129"/>
      <c r="IIV2" s="129"/>
      <c r="IIW2" s="129"/>
      <c r="IIX2" s="129"/>
      <c r="IIY2" s="129"/>
      <c r="IIZ2" s="129"/>
      <c r="IJA2" s="129"/>
      <c r="IJB2" s="129"/>
      <c r="IJC2" s="129"/>
      <c r="IJD2" s="129"/>
      <c r="IJE2" s="129"/>
      <c r="IJF2" s="129"/>
      <c r="IJG2" s="129"/>
      <c r="IJH2" s="129"/>
      <c r="IJI2" s="129"/>
      <c r="IJJ2" s="129"/>
      <c r="IJK2" s="129"/>
      <c r="IJL2" s="129"/>
      <c r="IJM2" s="129"/>
      <c r="IJN2" s="129"/>
      <c r="IJO2" s="129"/>
      <c r="IJP2" s="129"/>
      <c r="IJQ2" s="129"/>
      <c r="IJR2" s="129"/>
      <c r="IJS2" s="129"/>
      <c r="IJT2" s="129"/>
      <c r="IJU2" s="129"/>
      <c r="IJV2" s="129"/>
      <c r="IJW2" s="129"/>
      <c r="IJX2" s="129"/>
      <c r="IJY2" s="129"/>
      <c r="IJZ2" s="129"/>
      <c r="IKA2" s="129"/>
      <c r="IKB2" s="129"/>
      <c r="IKC2" s="129"/>
      <c r="IKD2" s="129"/>
      <c r="IKE2" s="129"/>
      <c r="IKF2" s="129"/>
      <c r="IKG2" s="129"/>
      <c r="IKH2" s="129"/>
      <c r="IKI2" s="129"/>
      <c r="IKJ2" s="129"/>
      <c r="IKK2" s="129"/>
      <c r="IKL2" s="129"/>
      <c r="IKM2" s="129"/>
      <c r="IKN2" s="129"/>
      <c r="IKO2" s="129"/>
      <c r="IKP2" s="129"/>
      <c r="IKQ2" s="129"/>
      <c r="IKR2" s="129"/>
      <c r="IKS2" s="129"/>
      <c r="IKT2" s="129"/>
      <c r="IKU2" s="129"/>
      <c r="IKV2" s="129"/>
      <c r="IKW2" s="129"/>
      <c r="IKX2" s="129"/>
      <c r="IKY2" s="129"/>
      <c r="IKZ2" s="129"/>
      <c r="ILA2" s="129"/>
      <c r="ILB2" s="129"/>
      <c r="ILC2" s="129"/>
      <c r="ILD2" s="129"/>
      <c r="ILE2" s="129"/>
      <c r="ILF2" s="129"/>
      <c r="ILG2" s="129"/>
      <c r="ILH2" s="129"/>
      <c r="ILI2" s="129"/>
      <c r="ILJ2" s="129"/>
      <c r="ILK2" s="129"/>
      <c r="ILL2" s="129"/>
      <c r="ILM2" s="129"/>
      <c r="ILN2" s="129"/>
      <c r="ILO2" s="129"/>
      <c r="ILP2" s="129"/>
      <c r="ILQ2" s="129"/>
      <c r="ILR2" s="129"/>
      <c r="ILS2" s="129"/>
      <c r="ILT2" s="129"/>
      <c r="ILU2" s="129"/>
      <c r="ILV2" s="129"/>
      <c r="ILW2" s="129"/>
      <c r="ILX2" s="129"/>
      <c r="ILY2" s="129"/>
      <c r="ILZ2" s="129"/>
      <c r="IMA2" s="129"/>
      <c r="IMB2" s="129"/>
      <c r="IMC2" s="129"/>
      <c r="IMD2" s="129"/>
      <c r="IME2" s="129"/>
      <c r="IMF2" s="129"/>
      <c r="IMG2" s="129"/>
      <c r="IMH2" s="129"/>
      <c r="IMI2" s="129"/>
      <c r="IMJ2" s="129"/>
      <c r="IMK2" s="129"/>
      <c r="IML2" s="129"/>
      <c r="IMM2" s="129"/>
      <c r="IMN2" s="129"/>
      <c r="IMO2" s="129"/>
      <c r="IMP2" s="129"/>
      <c r="IMQ2" s="129"/>
      <c r="IMR2" s="129"/>
      <c r="IMS2" s="129"/>
      <c r="IMT2" s="129"/>
      <c r="IMU2" s="129"/>
      <c r="IMV2" s="129"/>
      <c r="IMW2" s="129"/>
      <c r="IMX2" s="129"/>
      <c r="IMY2" s="129"/>
      <c r="IMZ2" s="129"/>
      <c r="INA2" s="129"/>
      <c r="INB2" s="129"/>
      <c r="INC2" s="129"/>
      <c r="IND2" s="129"/>
      <c r="INE2" s="129"/>
      <c r="INF2" s="129"/>
      <c r="ING2" s="129"/>
      <c r="INH2" s="129"/>
      <c r="INI2" s="129"/>
      <c r="INJ2" s="129"/>
      <c r="INK2" s="129"/>
      <c r="INL2" s="129"/>
      <c r="INM2" s="129"/>
      <c r="INN2" s="129"/>
      <c r="INO2" s="129"/>
      <c r="INP2" s="129"/>
      <c r="INQ2" s="129"/>
      <c r="INR2" s="129"/>
      <c r="INS2" s="129"/>
      <c r="INT2" s="129"/>
      <c r="INU2" s="129"/>
      <c r="INV2" s="129"/>
      <c r="INW2" s="129"/>
      <c r="INX2" s="129"/>
      <c r="INY2" s="129"/>
      <c r="INZ2" s="129"/>
      <c r="IOA2" s="129"/>
      <c r="IOB2" s="129"/>
      <c r="IOC2" s="129"/>
      <c r="IOD2" s="129"/>
      <c r="IOE2" s="129"/>
      <c r="IOF2" s="129"/>
      <c r="IOG2" s="129"/>
      <c r="IOH2" s="129"/>
      <c r="IOI2" s="129"/>
      <c r="IOJ2" s="129"/>
      <c r="IOK2" s="129"/>
      <c r="IOL2" s="129"/>
      <c r="IOM2" s="129"/>
      <c r="ION2" s="129"/>
      <c r="IOO2" s="129"/>
      <c r="IOP2" s="129"/>
      <c r="IOQ2" s="129"/>
      <c r="IOR2" s="129"/>
      <c r="IOS2" s="129"/>
      <c r="IOT2" s="129"/>
      <c r="IOU2" s="129"/>
      <c r="IOV2" s="129"/>
      <c r="IOW2" s="129"/>
      <c r="IOX2" s="129"/>
      <c r="IOY2" s="129"/>
      <c r="IOZ2" s="129"/>
      <c r="IPA2" s="129"/>
      <c r="IPB2" s="129"/>
      <c r="IPC2" s="129"/>
      <c r="IPD2" s="129"/>
      <c r="IPE2" s="129"/>
      <c r="IPF2" s="129"/>
      <c r="IPG2" s="129"/>
      <c r="IPH2" s="129"/>
      <c r="IPI2" s="129"/>
      <c r="IPJ2" s="129"/>
      <c r="IPK2" s="129"/>
      <c r="IPL2" s="129"/>
      <c r="IPM2" s="129"/>
      <c r="IPN2" s="129"/>
      <c r="IPO2" s="129"/>
      <c r="IPP2" s="129"/>
      <c r="IPQ2" s="129"/>
      <c r="IPR2" s="129"/>
      <c r="IPS2" s="129"/>
      <c r="IPT2" s="129"/>
      <c r="IPU2" s="129"/>
      <c r="IPV2" s="129"/>
      <c r="IPW2" s="129"/>
      <c r="IPX2" s="129"/>
      <c r="IPY2" s="129"/>
      <c r="IPZ2" s="129"/>
      <c r="IQA2" s="129"/>
      <c r="IQB2" s="129"/>
      <c r="IQC2" s="129"/>
      <c r="IQD2" s="129"/>
      <c r="IQE2" s="129"/>
      <c r="IQF2" s="129"/>
      <c r="IQG2" s="129"/>
      <c r="IQH2" s="129"/>
      <c r="IQI2" s="129"/>
      <c r="IQJ2" s="129"/>
      <c r="IQK2" s="129"/>
      <c r="IQL2" s="129"/>
      <c r="IQM2" s="129"/>
      <c r="IQN2" s="129"/>
      <c r="IQO2" s="129"/>
      <c r="IQP2" s="129"/>
      <c r="IQQ2" s="129"/>
      <c r="IQR2" s="129"/>
      <c r="IQS2" s="129"/>
      <c r="IQT2" s="129"/>
      <c r="IQU2" s="129"/>
      <c r="IQV2" s="129"/>
      <c r="IQW2" s="129"/>
      <c r="IQX2" s="129"/>
      <c r="IQY2" s="129"/>
      <c r="IQZ2" s="129"/>
      <c r="IRA2" s="129"/>
      <c r="IRB2" s="129"/>
      <c r="IRC2" s="129"/>
      <c r="IRD2" s="129"/>
      <c r="IRE2" s="129"/>
      <c r="IRF2" s="129"/>
      <c r="IRG2" s="129"/>
      <c r="IRH2" s="129"/>
      <c r="IRI2" s="129"/>
      <c r="IRJ2" s="129"/>
      <c r="IRK2" s="129"/>
      <c r="IRL2" s="129"/>
      <c r="IRM2" s="129"/>
      <c r="IRN2" s="129"/>
      <c r="IRO2" s="129"/>
      <c r="IRP2" s="129"/>
      <c r="IRQ2" s="129"/>
      <c r="IRR2" s="129"/>
      <c r="IRS2" s="129"/>
      <c r="IRT2" s="129"/>
      <c r="IRU2" s="129"/>
      <c r="IRV2" s="129"/>
      <c r="IRW2" s="129"/>
      <c r="IRX2" s="129"/>
      <c r="IRY2" s="129"/>
      <c r="IRZ2" s="129"/>
      <c r="ISA2" s="129"/>
      <c r="ISB2" s="129"/>
      <c r="ISC2" s="129"/>
      <c r="ISD2" s="129"/>
      <c r="ISE2" s="129"/>
      <c r="ISF2" s="129"/>
      <c r="ISG2" s="129"/>
      <c r="ISH2" s="129"/>
      <c r="ISI2" s="129"/>
      <c r="ISJ2" s="129"/>
      <c r="ISK2" s="129"/>
      <c r="ISL2" s="129"/>
      <c r="ISM2" s="129"/>
      <c r="ISN2" s="129"/>
      <c r="ISO2" s="129"/>
      <c r="ISP2" s="129"/>
      <c r="ISQ2" s="129"/>
      <c r="ISR2" s="129"/>
      <c r="ISS2" s="129"/>
      <c r="IST2" s="129"/>
      <c r="ISU2" s="129"/>
      <c r="ISV2" s="129"/>
      <c r="ISW2" s="129"/>
      <c r="ISX2" s="129"/>
      <c r="ISY2" s="129"/>
      <c r="ISZ2" s="129"/>
      <c r="ITA2" s="129"/>
      <c r="ITB2" s="129"/>
      <c r="ITC2" s="129"/>
      <c r="ITD2" s="129"/>
      <c r="ITE2" s="129"/>
      <c r="ITF2" s="129"/>
      <c r="ITG2" s="129"/>
      <c r="ITH2" s="129"/>
      <c r="ITI2" s="129"/>
      <c r="ITJ2" s="129"/>
      <c r="ITK2" s="129"/>
      <c r="ITL2" s="129"/>
      <c r="ITM2" s="129"/>
      <c r="ITN2" s="129"/>
      <c r="ITO2" s="129"/>
      <c r="ITP2" s="129"/>
      <c r="ITQ2" s="129"/>
      <c r="ITR2" s="129"/>
      <c r="ITS2" s="129"/>
      <c r="ITT2" s="129"/>
      <c r="ITU2" s="129"/>
      <c r="ITV2" s="129"/>
      <c r="ITW2" s="129"/>
      <c r="ITX2" s="129"/>
      <c r="ITY2" s="129"/>
      <c r="ITZ2" s="129"/>
      <c r="IUA2" s="129"/>
      <c r="IUB2" s="129"/>
      <c r="IUC2" s="129"/>
      <c r="IUD2" s="129"/>
      <c r="IUE2" s="129"/>
      <c r="IUF2" s="129"/>
      <c r="IUG2" s="129"/>
      <c r="IUH2" s="129"/>
      <c r="IUI2" s="129"/>
      <c r="IUJ2" s="129"/>
      <c r="IUK2" s="129"/>
      <c r="IUL2" s="129"/>
      <c r="IUM2" s="129"/>
      <c r="IUN2" s="129"/>
      <c r="IUO2" s="129"/>
      <c r="IUP2" s="129"/>
      <c r="IUQ2" s="129"/>
      <c r="IUR2" s="129"/>
      <c r="IUS2" s="129"/>
      <c r="IUT2" s="129"/>
      <c r="IUU2" s="129"/>
      <c r="IUV2" s="129"/>
      <c r="IUW2" s="129"/>
      <c r="IUX2" s="129"/>
      <c r="IUY2" s="129"/>
      <c r="IUZ2" s="129"/>
      <c r="IVA2" s="129"/>
      <c r="IVB2" s="129"/>
      <c r="IVC2" s="129"/>
      <c r="IVD2" s="129"/>
      <c r="IVE2" s="129"/>
      <c r="IVF2" s="129"/>
      <c r="IVG2" s="129"/>
      <c r="IVH2" s="129"/>
      <c r="IVI2" s="129"/>
      <c r="IVJ2" s="129"/>
      <c r="IVK2" s="129"/>
      <c r="IVL2" s="129"/>
      <c r="IVM2" s="129"/>
      <c r="IVN2" s="129"/>
      <c r="IVO2" s="129"/>
      <c r="IVP2" s="129"/>
      <c r="IVQ2" s="129"/>
      <c r="IVR2" s="129"/>
      <c r="IVS2" s="129"/>
      <c r="IVT2" s="129"/>
      <c r="IVU2" s="129"/>
      <c r="IVV2" s="129"/>
      <c r="IVW2" s="129"/>
      <c r="IVX2" s="129"/>
      <c r="IVY2" s="129"/>
      <c r="IVZ2" s="129"/>
      <c r="IWA2" s="129"/>
      <c r="IWB2" s="129"/>
      <c r="IWC2" s="129"/>
      <c r="IWD2" s="129"/>
      <c r="IWE2" s="129"/>
      <c r="IWF2" s="129"/>
      <c r="IWG2" s="129"/>
      <c r="IWH2" s="129"/>
      <c r="IWI2" s="129"/>
      <c r="IWJ2" s="129"/>
      <c r="IWK2" s="129"/>
      <c r="IWL2" s="129"/>
      <c r="IWM2" s="129"/>
      <c r="IWN2" s="129"/>
      <c r="IWO2" s="129"/>
      <c r="IWP2" s="129"/>
      <c r="IWQ2" s="129"/>
      <c r="IWR2" s="129"/>
      <c r="IWS2" s="129"/>
      <c r="IWT2" s="129"/>
      <c r="IWU2" s="129"/>
      <c r="IWV2" s="129"/>
      <c r="IWW2" s="129"/>
      <c r="IWX2" s="129"/>
      <c r="IWY2" s="129"/>
      <c r="IWZ2" s="129"/>
      <c r="IXA2" s="129"/>
      <c r="IXB2" s="129"/>
      <c r="IXC2" s="129"/>
      <c r="IXD2" s="129"/>
      <c r="IXE2" s="129"/>
      <c r="IXF2" s="129"/>
      <c r="IXG2" s="129"/>
      <c r="IXH2" s="129"/>
      <c r="IXI2" s="129"/>
      <c r="IXJ2" s="129"/>
      <c r="IXK2" s="129"/>
      <c r="IXL2" s="129"/>
      <c r="IXM2" s="129"/>
      <c r="IXN2" s="129"/>
      <c r="IXO2" s="129"/>
      <c r="IXP2" s="129"/>
      <c r="IXQ2" s="129"/>
      <c r="IXR2" s="129"/>
      <c r="IXS2" s="129"/>
      <c r="IXT2" s="129"/>
      <c r="IXU2" s="129"/>
      <c r="IXV2" s="129"/>
      <c r="IXW2" s="129"/>
      <c r="IXX2" s="129"/>
      <c r="IXY2" s="129"/>
      <c r="IXZ2" s="129"/>
      <c r="IYA2" s="129"/>
      <c r="IYB2" s="129"/>
      <c r="IYC2" s="129"/>
      <c r="IYD2" s="129"/>
      <c r="IYE2" s="129"/>
      <c r="IYF2" s="129"/>
      <c r="IYG2" s="129"/>
      <c r="IYH2" s="129"/>
      <c r="IYI2" s="129"/>
      <c r="IYJ2" s="129"/>
      <c r="IYK2" s="129"/>
      <c r="IYL2" s="129"/>
      <c r="IYM2" s="129"/>
      <c r="IYN2" s="129"/>
      <c r="IYO2" s="129"/>
      <c r="IYP2" s="129"/>
      <c r="IYQ2" s="129"/>
      <c r="IYR2" s="129"/>
      <c r="IYS2" s="129"/>
      <c r="IYT2" s="129"/>
      <c r="IYU2" s="129"/>
      <c r="IYV2" s="129"/>
      <c r="IYW2" s="129"/>
      <c r="IYX2" s="129"/>
      <c r="IYY2" s="129"/>
      <c r="IYZ2" s="129"/>
      <c r="IZA2" s="129"/>
      <c r="IZB2" s="129"/>
      <c r="IZC2" s="129"/>
      <c r="IZD2" s="129"/>
      <c r="IZE2" s="129"/>
      <c r="IZF2" s="129"/>
      <c r="IZG2" s="129"/>
      <c r="IZH2" s="129"/>
      <c r="IZI2" s="129"/>
      <c r="IZJ2" s="129"/>
      <c r="IZK2" s="129"/>
      <c r="IZL2" s="129"/>
      <c r="IZM2" s="129"/>
      <c r="IZN2" s="129"/>
      <c r="IZO2" s="129"/>
      <c r="IZP2" s="129"/>
      <c r="IZQ2" s="129"/>
      <c r="IZR2" s="129"/>
      <c r="IZS2" s="129"/>
      <c r="IZT2" s="129"/>
      <c r="IZU2" s="129"/>
      <c r="IZV2" s="129"/>
      <c r="IZW2" s="129"/>
      <c r="IZX2" s="129"/>
      <c r="IZY2" s="129"/>
      <c r="IZZ2" s="129"/>
      <c r="JAA2" s="129"/>
      <c r="JAB2" s="129"/>
      <c r="JAC2" s="129"/>
      <c r="JAD2" s="129"/>
      <c r="JAE2" s="129"/>
      <c r="JAF2" s="129"/>
      <c r="JAG2" s="129"/>
      <c r="JAH2" s="129"/>
      <c r="JAI2" s="129"/>
      <c r="JAJ2" s="129"/>
      <c r="JAK2" s="129"/>
      <c r="JAL2" s="129"/>
      <c r="JAM2" s="129"/>
      <c r="JAN2" s="129"/>
      <c r="JAO2" s="129"/>
      <c r="JAP2" s="129"/>
      <c r="JAQ2" s="129"/>
      <c r="JAR2" s="129"/>
      <c r="JAS2" s="129"/>
      <c r="JAT2" s="129"/>
      <c r="JAU2" s="129"/>
      <c r="JAV2" s="129"/>
      <c r="JAW2" s="129"/>
      <c r="JAX2" s="129"/>
      <c r="JAY2" s="129"/>
      <c r="JAZ2" s="129"/>
      <c r="JBA2" s="129"/>
      <c r="JBB2" s="129"/>
      <c r="JBC2" s="129"/>
      <c r="JBD2" s="129"/>
      <c r="JBE2" s="129"/>
      <c r="JBF2" s="129"/>
      <c r="JBG2" s="129"/>
      <c r="JBH2" s="129"/>
      <c r="JBI2" s="129"/>
      <c r="JBJ2" s="129"/>
      <c r="JBK2" s="129"/>
      <c r="JBL2" s="129"/>
      <c r="JBM2" s="129"/>
      <c r="JBN2" s="129"/>
      <c r="JBO2" s="129"/>
      <c r="JBP2" s="129"/>
      <c r="JBQ2" s="129"/>
      <c r="JBR2" s="129"/>
      <c r="JBS2" s="129"/>
      <c r="JBT2" s="129"/>
      <c r="JBU2" s="129"/>
      <c r="JBV2" s="129"/>
      <c r="JBW2" s="129"/>
      <c r="JBX2" s="129"/>
      <c r="JBY2" s="129"/>
      <c r="JBZ2" s="129"/>
      <c r="JCA2" s="129"/>
      <c r="JCB2" s="129"/>
      <c r="JCC2" s="129"/>
      <c r="JCD2" s="129"/>
      <c r="JCE2" s="129"/>
      <c r="JCF2" s="129"/>
      <c r="JCG2" s="129"/>
      <c r="JCH2" s="129"/>
      <c r="JCI2" s="129"/>
      <c r="JCJ2" s="129"/>
      <c r="JCK2" s="129"/>
      <c r="JCL2" s="129"/>
      <c r="JCM2" s="129"/>
      <c r="JCN2" s="129"/>
      <c r="JCO2" s="129"/>
      <c r="JCP2" s="129"/>
      <c r="JCQ2" s="129"/>
      <c r="JCR2" s="129"/>
      <c r="JCS2" s="129"/>
      <c r="JCT2" s="129"/>
      <c r="JCU2" s="129"/>
      <c r="JCV2" s="129"/>
      <c r="JCW2" s="129"/>
      <c r="JCX2" s="129"/>
      <c r="JCY2" s="129"/>
      <c r="JCZ2" s="129"/>
      <c r="JDA2" s="129"/>
      <c r="JDB2" s="129"/>
      <c r="JDC2" s="129"/>
      <c r="JDD2" s="129"/>
      <c r="JDE2" s="129"/>
      <c r="JDF2" s="129"/>
      <c r="JDG2" s="129"/>
      <c r="JDH2" s="129"/>
      <c r="JDI2" s="129"/>
      <c r="JDJ2" s="129"/>
      <c r="JDK2" s="129"/>
      <c r="JDL2" s="129"/>
      <c r="JDM2" s="129"/>
      <c r="JDN2" s="129"/>
      <c r="JDO2" s="129"/>
      <c r="JDP2" s="129"/>
      <c r="JDQ2" s="129"/>
      <c r="JDR2" s="129"/>
      <c r="JDS2" s="129"/>
      <c r="JDT2" s="129"/>
      <c r="JDU2" s="129"/>
      <c r="JDV2" s="129"/>
      <c r="JDW2" s="129"/>
      <c r="JDX2" s="129"/>
      <c r="JDY2" s="129"/>
      <c r="JDZ2" s="129"/>
      <c r="JEA2" s="129"/>
      <c r="JEB2" s="129"/>
      <c r="JEC2" s="129"/>
      <c r="JED2" s="129"/>
      <c r="JEE2" s="129"/>
      <c r="JEF2" s="129"/>
      <c r="JEG2" s="129"/>
      <c r="JEH2" s="129"/>
      <c r="JEI2" s="129"/>
      <c r="JEJ2" s="129"/>
      <c r="JEK2" s="129"/>
      <c r="JEL2" s="129"/>
      <c r="JEM2" s="129"/>
      <c r="JEN2" s="129"/>
      <c r="JEO2" s="129"/>
      <c r="JEP2" s="129"/>
      <c r="JEQ2" s="129"/>
      <c r="JER2" s="129"/>
      <c r="JES2" s="129"/>
      <c r="JET2" s="129"/>
      <c r="JEU2" s="129"/>
      <c r="JEV2" s="129"/>
      <c r="JEW2" s="129"/>
      <c r="JEX2" s="129"/>
      <c r="JEY2" s="129"/>
      <c r="JEZ2" s="129"/>
      <c r="JFA2" s="129"/>
      <c r="JFB2" s="129"/>
      <c r="JFC2" s="129"/>
      <c r="JFD2" s="129"/>
      <c r="JFE2" s="129"/>
      <c r="JFF2" s="129"/>
      <c r="JFG2" s="129"/>
      <c r="JFH2" s="129"/>
      <c r="JFI2" s="129"/>
      <c r="JFJ2" s="129"/>
      <c r="JFK2" s="129"/>
      <c r="JFL2" s="129"/>
      <c r="JFM2" s="129"/>
      <c r="JFN2" s="129"/>
      <c r="JFO2" s="129"/>
      <c r="JFP2" s="129"/>
      <c r="JFQ2" s="129"/>
      <c r="JFR2" s="129"/>
      <c r="JFS2" s="129"/>
      <c r="JFT2" s="129"/>
      <c r="JFU2" s="129"/>
      <c r="JFV2" s="129"/>
      <c r="JFW2" s="129"/>
      <c r="JFX2" s="129"/>
      <c r="JFY2" s="129"/>
      <c r="JFZ2" s="129"/>
      <c r="JGA2" s="129"/>
      <c r="JGB2" s="129"/>
      <c r="JGC2" s="129"/>
      <c r="JGD2" s="129"/>
      <c r="JGE2" s="129"/>
      <c r="JGF2" s="129"/>
      <c r="JGG2" s="129"/>
      <c r="JGH2" s="129"/>
      <c r="JGI2" s="129"/>
      <c r="JGJ2" s="129"/>
      <c r="JGK2" s="129"/>
      <c r="JGL2" s="129"/>
      <c r="JGM2" s="129"/>
      <c r="JGN2" s="129"/>
      <c r="JGO2" s="129"/>
      <c r="JGP2" s="129"/>
      <c r="JGQ2" s="129"/>
      <c r="JGR2" s="129"/>
      <c r="JGS2" s="129"/>
      <c r="JGT2" s="129"/>
      <c r="JGU2" s="129"/>
      <c r="JGV2" s="129"/>
      <c r="JGW2" s="129"/>
      <c r="JGX2" s="129"/>
      <c r="JGY2" s="129"/>
      <c r="JGZ2" s="129"/>
      <c r="JHA2" s="129"/>
      <c r="JHB2" s="129"/>
      <c r="JHC2" s="129"/>
      <c r="JHD2" s="129"/>
      <c r="JHE2" s="129"/>
      <c r="JHF2" s="129"/>
      <c r="JHG2" s="129"/>
      <c r="JHH2" s="129"/>
      <c r="JHI2" s="129"/>
      <c r="JHJ2" s="129"/>
      <c r="JHK2" s="129"/>
      <c r="JHL2" s="129"/>
      <c r="JHM2" s="129"/>
      <c r="JHN2" s="129"/>
      <c r="JHO2" s="129"/>
      <c r="JHP2" s="129"/>
      <c r="JHQ2" s="129"/>
      <c r="JHR2" s="129"/>
      <c r="JHS2" s="129"/>
      <c r="JHT2" s="129"/>
      <c r="JHU2" s="129"/>
      <c r="JHV2" s="129"/>
      <c r="JHW2" s="129"/>
      <c r="JHX2" s="129"/>
      <c r="JHY2" s="129"/>
      <c r="JHZ2" s="129"/>
      <c r="JIA2" s="129"/>
      <c r="JIB2" s="129"/>
      <c r="JIC2" s="129"/>
      <c r="JID2" s="129"/>
      <c r="JIE2" s="129"/>
      <c r="JIF2" s="129"/>
      <c r="JIG2" s="129"/>
      <c r="JIH2" s="129"/>
      <c r="JII2" s="129"/>
      <c r="JIJ2" s="129"/>
      <c r="JIK2" s="129"/>
      <c r="JIL2" s="129"/>
      <c r="JIM2" s="129"/>
      <c r="JIN2" s="129"/>
      <c r="JIO2" s="129"/>
      <c r="JIP2" s="129"/>
      <c r="JIQ2" s="129"/>
      <c r="JIR2" s="129"/>
      <c r="JIS2" s="129"/>
      <c r="JIT2" s="129"/>
      <c r="JIU2" s="129"/>
      <c r="JIV2" s="129"/>
      <c r="JIW2" s="129"/>
      <c r="JIX2" s="129"/>
      <c r="JIY2" s="129"/>
      <c r="JIZ2" s="129"/>
      <c r="JJA2" s="129"/>
      <c r="JJB2" s="129"/>
      <c r="JJC2" s="129"/>
      <c r="JJD2" s="129"/>
      <c r="JJE2" s="129"/>
      <c r="JJF2" s="129"/>
      <c r="JJG2" s="129"/>
      <c r="JJH2" s="129"/>
      <c r="JJI2" s="129"/>
      <c r="JJJ2" s="129"/>
      <c r="JJK2" s="129"/>
      <c r="JJL2" s="129"/>
      <c r="JJM2" s="129"/>
      <c r="JJN2" s="129"/>
      <c r="JJO2" s="129"/>
      <c r="JJP2" s="129"/>
      <c r="JJQ2" s="129"/>
      <c r="JJR2" s="129"/>
      <c r="JJS2" s="129"/>
      <c r="JJT2" s="129"/>
      <c r="JJU2" s="129"/>
      <c r="JJV2" s="129"/>
      <c r="JJW2" s="129"/>
      <c r="JJX2" s="129"/>
      <c r="JJY2" s="129"/>
      <c r="JJZ2" s="129"/>
      <c r="JKA2" s="129"/>
      <c r="JKB2" s="129"/>
      <c r="JKC2" s="129"/>
      <c r="JKD2" s="129"/>
      <c r="JKE2" s="129"/>
      <c r="JKF2" s="129"/>
      <c r="JKG2" s="129"/>
      <c r="JKH2" s="129"/>
      <c r="JKI2" s="129"/>
      <c r="JKJ2" s="129"/>
      <c r="JKK2" s="129"/>
      <c r="JKL2" s="129"/>
      <c r="JKM2" s="129"/>
      <c r="JKN2" s="129"/>
      <c r="JKO2" s="129"/>
      <c r="JKP2" s="129"/>
      <c r="JKQ2" s="129"/>
      <c r="JKR2" s="129"/>
      <c r="JKS2" s="129"/>
      <c r="JKT2" s="129"/>
      <c r="JKU2" s="129"/>
      <c r="JKV2" s="129"/>
      <c r="JKW2" s="129"/>
      <c r="JKX2" s="129"/>
      <c r="JKY2" s="129"/>
      <c r="JKZ2" s="129"/>
      <c r="JLA2" s="129"/>
      <c r="JLB2" s="129"/>
      <c r="JLC2" s="129"/>
      <c r="JLD2" s="129"/>
      <c r="JLE2" s="129"/>
      <c r="JLF2" s="129"/>
      <c r="JLG2" s="129"/>
      <c r="JLH2" s="129"/>
      <c r="JLI2" s="129"/>
      <c r="JLJ2" s="129"/>
      <c r="JLK2" s="129"/>
      <c r="JLL2" s="129"/>
      <c r="JLM2" s="129"/>
      <c r="JLN2" s="129"/>
      <c r="JLO2" s="129"/>
      <c r="JLP2" s="129"/>
      <c r="JLQ2" s="129"/>
      <c r="JLR2" s="129"/>
      <c r="JLS2" s="129"/>
      <c r="JLT2" s="129"/>
      <c r="JLU2" s="129"/>
      <c r="JLV2" s="129"/>
      <c r="JLW2" s="129"/>
      <c r="JLX2" s="129"/>
      <c r="JLY2" s="129"/>
      <c r="JLZ2" s="129"/>
      <c r="JMA2" s="129"/>
      <c r="JMB2" s="129"/>
      <c r="JMC2" s="129"/>
      <c r="JMD2" s="129"/>
      <c r="JME2" s="129"/>
      <c r="JMF2" s="129"/>
      <c r="JMG2" s="129"/>
      <c r="JMH2" s="129"/>
      <c r="JMI2" s="129"/>
      <c r="JMJ2" s="129"/>
      <c r="JMK2" s="129"/>
      <c r="JML2" s="129"/>
      <c r="JMM2" s="129"/>
      <c r="JMN2" s="129"/>
      <c r="JMO2" s="129"/>
      <c r="JMP2" s="129"/>
      <c r="JMQ2" s="129"/>
      <c r="JMR2" s="129"/>
      <c r="JMS2" s="129"/>
      <c r="JMT2" s="129"/>
      <c r="JMU2" s="129"/>
      <c r="JMV2" s="129"/>
      <c r="JMW2" s="129"/>
      <c r="JMX2" s="129"/>
      <c r="JMY2" s="129"/>
      <c r="JMZ2" s="129"/>
      <c r="JNA2" s="129"/>
      <c r="JNB2" s="129"/>
      <c r="JNC2" s="129"/>
      <c r="JND2" s="129"/>
      <c r="JNE2" s="129"/>
      <c r="JNF2" s="129"/>
      <c r="JNG2" s="129"/>
      <c r="JNH2" s="129"/>
      <c r="JNI2" s="129"/>
      <c r="JNJ2" s="129"/>
      <c r="JNK2" s="129"/>
      <c r="JNL2" s="129"/>
      <c r="JNM2" s="129"/>
      <c r="JNN2" s="129"/>
      <c r="JNO2" s="129"/>
      <c r="JNP2" s="129"/>
      <c r="JNQ2" s="129"/>
      <c r="JNR2" s="129"/>
      <c r="JNS2" s="129"/>
      <c r="JNT2" s="129"/>
      <c r="JNU2" s="129"/>
      <c r="JNV2" s="129"/>
      <c r="JNW2" s="129"/>
      <c r="JNX2" s="129"/>
      <c r="JNY2" s="129"/>
      <c r="JNZ2" s="129"/>
      <c r="JOA2" s="129"/>
      <c r="JOB2" s="129"/>
      <c r="JOC2" s="129"/>
      <c r="JOD2" s="129"/>
      <c r="JOE2" s="129"/>
      <c r="JOF2" s="129"/>
      <c r="JOG2" s="129"/>
      <c r="JOH2" s="129"/>
      <c r="JOI2" s="129"/>
      <c r="JOJ2" s="129"/>
      <c r="JOK2" s="129"/>
      <c r="JOL2" s="129"/>
      <c r="JOM2" s="129"/>
      <c r="JON2" s="129"/>
      <c r="JOO2" s="129"/>
      <c r="JOP2" s="129"/>
      <c r="JOQ2" s="129"/>
      <c r="JOR2" s="129"/>
      <c r="JOS2" s="129"/>
      <c r="JOT2" s="129"/>
      <c r="JOU2" s="129"/>
      <c r="JOV2" s="129"/>
      <c r="JOW2" s="129"/>
      <c r="JOX2" s="129"/>
      <c r="JOY2" s="129"/>
      <c r="JOZ2" s="129"/>
      <c r="JPA2" s="129"/>
      <c r="JPB2" s="129"/>
      <c r="JPC2" s="129"/>
      <c r="JPD2" s="129"/>
      <c r="JPE2" s="129"/>
      <c r="JPF2" s="129"/>
      <c r="JPG2" s="129"/>
      <c r="JPH2" s="129"/>
      <c r="JPI2" s="129"/>
      <c r="JPJ2" s="129"/>
      <c r="JPK2" s="129"/>
      <c r="JPL2" s="129"/>
      <c r="JPM2" s="129"/>
      <c r="JPN2" s="129"/>
      <c r="JPO2" s="129"/>
      <c r="JPP2" s="129"/>
      <c r="JPQ2" s="129"/>
      <c r="JPR2" s="129"/>
      <c r="JPS2" s="129"/>
      <c r="JPT2" s="129"/>
      <c r="JPU2" s="129"/>
      <c r="JPV2" s="129"/>
      <c r="JPW2" s="129"/>
      <c r="JPX2" s="129"/>
      <c r="JPY2" s="129"/>
      <c r="JPZ2" s="129"/>
      <c r="JQA2" s="129"/>
      <c r="JQB2" s="129"/>
      <c r="JQC2" s="129"/>
      <c r="JQD2" s="129"/>
      <c r="JQE2" s="129"/>
      <c r="JQF2" s="129"/>
      <c r="JQG2" s="129"/>
      <c r="JQH2" s="129"/>
      <c r="JQI2" s="129"/>
      <c r="JQJ2" s="129"/>
      <c r="JQK2" s="129"/>
      <c r="JQL2" s="129"/>
      <c r="JQM2" s="129"/>
      <c r="JQN2" s="129"/>
      <c r="JQO2" s="129"/>
      <c r="JQP2" s="129"/>
      <c r="JQQ2" s="129"/>
      <c r="JQR2" s="129"/>
      <c r="JQS2" s="129"/>
      <c r="JQT2" s="129"/>
      <c r="JQU2" s="129"/>
      <c r="JQV2" s="129"/>
      <c r="JQW2" s="129"/>
      <c r="JQX2" s="129"/>
      <c r="JQY2" s="129"/>
      <c r="JQZ2" s="129"/>
      <c r="JRA2" s="129"/>
      <c r="JRB2" s="129"/>
      <c r="JRC2" s="129"/>
      <c r="JRD2" s="129"/>
      <c r="JRE2" s="129"/>
      <c r="JRF2" s="129"/>
      <c r="JRG2" s="129"/>
      <c r="JRH2" s="129"/>
      <c r="JRI2" s="129"/>
      <c r="JRJ2" s="129"/>
      <c r="JRK2" s="129"/>
      <c r="JRL2" s="129"/>
      <c r="JRM2" s="129"/>
      <c r="JRN2" s="129"/>
      <c r="JRO2" s="129"/>
      <c r="JRP2" s="129"/>
      <c r="JRQ2" s="129"/>
      <c r="JRR2" s="129"/>
      <c r="JRS2" s="129"/>
      <c r="JRT2" s="129"/>
      <c r="JRU2" s="129"/>
      <c r="JRV2" s="129"/>
      <c r="JRW2" s="129"/>
      <c r="JRX2" s="129"/>
      <c r="JRY2" s="129"/>
      <c r="JRZ2" s="129"/>
      <c r="JSA2" s="129"/>
      <c r="JSB2" s="129"/>
      <c r="JSC2" s="129"/>
      <c r="JSD2" s="129"/>
      <c r="JSE2" s="129"/>
      <c r="JSF2" s="129"/>
      <c r="JSG2" s="129"/>
      <c r="JSH2" s="129"/>
      <c r="JSI2" s="129"/>
      <c r="JSJ2" s="129"/>
      <c r="JSK2" s="129"/>
      <c r="JSL2" s="129"/>
      <c r="JSM2" s="129"/>
      <c r="JSN2" s="129"/>
      <c r="JSO2" s="129"/>
      <c r="JSP2" s="129"/>
      <c r="JSQ2" s="129"/>
      <c r="JSR2" s="129"/>
      <c r="JSS2" s="129"/>
      <c r="JST2" s="129"/>
      <c r="JSU2" s="129"/>
      <c r="JSV2" s="129"/>
      <c r="JSW2" s="129"/>
      <c r="JSX2" s="129"/>
      <c r="JSY2" s="129"/>
      <c r="JSZ2" s="129"/>
      <c r="JTA2" s="129"/>
      <c r="JTB2" s="129"/>
      <c r="JTC2" s="129"/>
      <c r="JTD2" s="129"/>
      <c r="JTE2" s="129"/>
      <c r="JTF2" s="129"/>
      <c r="JTG2" s="129"/>
      <c r="JTH2" s="129"/>
      <c r="JTI2" s="129"/>
      <c r="JTJ2" s="129"/>
      <c r="JTK2" s="129"/>
      <c r="JTL2" s="129"/>
      <c r="JTM2" s="129"/>
      <c r="JTN2" s="129"/>
      <c r="JTO2" s="129"/>
      <c r="JTP2" s="129"/>
      <c r="JTQ2" s="129"/>
      <c r="JTR2" s="129"/>
      <c r="JTS2" s="129"/>
      <c r="JTT2" s="129"/>
      <c r="JTU2" s="129"/>
      <c r="JTV2" s="129"/>
      <c r="JTW2" s="129"/>
      <c r="JTX2" s="129"/>
      <c r="JTY2" s="129"/>
      <c r="JTZ2" s="129"/>
      <c r="JUA2" s="129"/>
      <c r="JUB2" s="129"/>
      <c r="JUC2" s="129"/>
      <c r="JUD2" s="129"/>
      <c r="JUE2" s="129"/>
      <c r="JUF2" s="129"/>
      <c r="JUG2" s="129"/>
      <c r="JUH2" s="129"/>
      <c r="JUI2" s="129"/>
      <c r="JUJ2" s="129"/>
      <c r="JUK2" s="129"/>
      <c r="JUL2" s="129"/>
      <c r="JUM2" s="129"/>
      <c r="JUN2" s="129"/>
      <c r="JUO2" s="129"/>
      <c r="JUP2" s="129"/>
      <c r="JUQ2" s="129"/>
      <c r="JUR2" s="129"/>
      <c r="JUS2" s="129"/>
      <c r="JUT2" s="129"/>
      <c r="JUU2" s="129"/>
      <c r="JUV2" s="129"/>
      <c r="JUW2" s="129"/>
      <c r="JUX2" s="129"/>
      <c r="JUY2" s="129"/>
      <c r="JUZ2" s="129"/>
      <c r="JVA2" s="129"/>
      <c r="JVB2" s="129"/>
      <c r="JVC2" s="129"/>
      <c r="JVD2" s="129"/>
      <c r="JVE2" s="129"/>
      <c r="JVF2" s="129"/>
      <c r="JVG2" s="129"/>
      <c r="JVH2" s="129"/>
      <c r="JVI2" s="129"/>
      <c r="JVJ2" s="129"/>
      <c r="JVK2" s="129"/>
      <c r="JVL2" s="129"/>
      <c r="JVM2" s="129"/>
      <c r="JVN2" s="129"/>
      <c r="JVO2" s="129"/>
      <c r="JVP2" s="129"/>
      <c r="JVQ2" s="129"/>
      <c r="JVR2" s="129"/>
      <c r="JVS2" s="129"/>
      <c r="JVT2" s="129"/>
      <c r="JVU2" s="129"/>
      <c r="JVV2" s="129"/>
      <c r="JVW2" s="129"/>
      <c r="JVX2" s="129"/>
      <c r="JVY2" s="129"/>
      <c r="JVZ2" s="129"/>
      <c r="JWA2" s="129"/>
      <c r="JWB2" s="129"/>
      <c r="JWC2" s="129"/>
      <c r="JWD2" s="129"/>
      <c r="JWE2" s="129"/>
      <c r="JWF2" s="129"/>
      <c r="JWG2" s="129"/>
      <c r="JWH2" s="129"/>
      <c r="JWI2" s="129"/>
      <c r="JWJ2" s="129"/>
      <c r="JWK2" s="129"/>
      <c r="JWL2" s="129"/>
      <c r="JWM2" s="129"/>
      <c r="JWN2" s="129"/>
      <c r="JWO2" s="129"/>
      <c r="JWP2" s="129"/>
      <c r="JWQ2" s="129"/>
      <c r="JWR2" s="129"/>
      <c r="JWS2" s="129"/>
      <c r="JWT2" s="129"/>
      <c r="JWU2" s="129"/>
      <c r="JWV2" s="129"/>
      <c r="JWW2" s="129"/>
      <c r="JWX2" s="129"/>
      <c r="JWY2" s="129"/>
      <c r="JWZ2" s="129"/>
      <c r="JXA2" s="129"/>
      <c r="JXB2" s="129"/>
      <c r="JXC2" s="129"/>
      <c r="JXD2" s="129"/>
      <c r="JXE2" s="129"/>
      <c r="JXF2" s="129"/>
      <c r="JXG2" s="129"/>
      <c r="JXH2" s="129"/>
      <c r="JXI2" s="129"/>
      <c r="JXJ2" s="129"/>
      <c r="JXK2" s="129"/>
      <c r="JXL2" s="129"/>
      <c r="JXM2" s="129"/>
      <c r="JXN2" s="129"/>
      <c r="JXO2" s="129"/>
      <c r="JXP2" s="129"/>
      <c r="JXQ2" s="129"/>
      <c r="JXR2" s="129"/>
      <c r="JXS2" s="129"/>
      <c r="JXT2" s="129"/>
      <c r="JXU2" s="129"/>
      <c r="JXV2" s="129"/>
      <c r="JXW2" s="129"/>
      <c r="JXX2" s="129"/>
      <c r="JXY2" s="129"/>
      <c r="JXZ2" s="129"/>
      <c r="JYA2" s="129"/>
      <c r="JYB2" s="129"/>
      <c r="JYC2" s="129"/>
      <c r="JYD2" s="129"/>
      <c r="JYE2" s="129"/>
      <c r="JYF2" s="129"/>
      <c r="JYG2" s="129"/>
      <c r="JYH2" s="129"/>
      <c r="JYI2" s="129"/>
      <c r="JYJ2" s="129"/>
      <c r="JYK2" s="129"/>
      <c r="JYL2" s="129"/>
      <c r="JYM2" s="129"/>
      <c r="JYN2" s="129"/>
      <c r="JYO2" s="129"/>
      <c r="JYP2" s="129"/>
      <c r="JYQ2" s="129"/>
      <c r="JYR2" s="129"/>
      <c r="JYS2" s="129"/>
      <c r="JYT2" s="129"/>
      <c r="JYU2" s="129"/>
      <c r="JYV2" s="129"/>
      <c r="JYW2" s="129"/>
      <c r="JYX2" s="129"/>
      <c r="JYY2" s="129"/>
      <c r="JYZ2" s="129"/>
      <c r="JZA2" s="129"/>
      <c r="JZB2" s="129"/>
      <c r="JZC2" s="129"/>
      <c r="JZD2" s="129"/>
      <c r="JZE2" s="129"/>
      <c r="JZF2" s="129"/>
      <c r="JZG2" s="129"/>
      <c r="JZH2" s="129"/>
      <c r="JZI2" s="129"/>
      <c r="JZJ2" s="129"/>
      <c r="JZK2" s="129"/>
      <c r="JZL2" s="129"/>
      <c r="JZM2" s="129"/>
      <c r="JZN2" s="129"/>
      <c r="JZO2" s="129"/>
      <c r="JZP2" s="129"/>
      <c r="JZQ2" s="129"/>
      <c r="JZR2" s="129"/>
      <c r="JZS2" s="129"/>
      <c r="JZT2" s="129"/>
      <c r="JZU2" s="129"/>
      <c r="JZV2" s="129"/>
      <c r="JZW2" s="129"/>
      <c r="JZX2" s="129"/>
      <c r="JZY2" s="129"/>
      <c r="JZZ2" s="129"/>
      <c r="KAA2" s="129"/>
      <c r="KAB2" s="129"/>
      <c r="KAC2" s="129"/>
      <c r="KAD2" s="129"/>
      <c r="KAE2" s="129"/>
      <c r="KAF2" s="129"/>
      <c r="KAG2" s="129"/>
      <c r="KAH2" s="129"/>
      <c r="KAI2" s="129"/>
      <c r="KAJ2" s="129"/>
      <c r="KAK2" s="129"/>
      <c r="KAL2" s="129"/>
      <c r="KAM2" s="129"/>
      <c r="KAN2" s="129"/>
      <c r="KAO2" s="129"/>
      <c r="KAP2" s="129"/>
      <c r="KAQ2" s="129"/>
      <c r="KAR2" s="129"/>
      <c r="KAS2" s="129"/>
      <c r="KAT2" s="129"/>
      <c r="KAU2" s="129"/>
      <c r="KAV2" s="129"/>
      <c r="KAW2" s="129"/>
      <c r="KAX2" s="129"/>
      <c r="KAY2" s="129"/>
      <c r="KAZ2" s="129"/>
      <c r="KBA2" s="129"/>
      <c r="KBB2" s="129"/>
      <c r="KBC2" s="129"/>
      <c r="KBD2" s="129"/>
      <c r="KBE2" s="129"/>
      <c r="KBF2" s="129"/>
      <c r="KBG2" s="129"/>
      <c r="KBH2" s="129"/>
      <c r="KBI2" s="129"/>
      <c r="KBJ2" s="129"/>
      <c r="KBK2" s="129"/>
      <c r="KBL2" s="129"/>
      <c r="KBM2" s="129"/>
      <c r="KBN2" s="129"/>
      <c r="KBO2" s="129"/>
      <c r="KBP2" s="129"/>
      <c r="KBQ2" s="129"/>
      <c r="KBR2" s="129"/>
      <c r="KBS2" s="129"/>
      <c r="KBT2" s="129"/>
      <c r="KBU2" s="129"/>
      <c r="KBV2" s="129"/>
      <c r="KBW2" s="129"/>
      <c r="KBX2" s="129"/>
      <c r="KBY2" s="129"/>
      <c r="KBZ2" s="129"/>
      <c r="KCA2" s="129"/>
      <c r="KCB2" s="129"/>
      <c r="KCC2" s="129"/>
      <c r="KCD2" s="129"/>
      <c r="KCE2" s="129"/>
      <c r="KCF2" s="129"/>
      <c r="KCG2" s="129"/>
      <c r="KCH2" s="129"/>
      <c r="KCI2" s="129"/>
      <c r="KCJ2" s="129"/>
      <c r="KCK2" s="129"/>
      <c r="KCL2" s="129"/>
      <c r="KCM2" s="129"/>
      <c r="KCN2" s="129"/>
      <c r="KCO2" s="129"/>
      <c r="KCP2" s="129"/>
      <c r="KCQ2" s="129"/>
      <c r="KCR2" s="129"/>
      <c r="KCS2" s="129"/>
      <c r="KCT2" s="129"/>
      <c r="KCU2" s="129"/>
      <c r="KCV2" s="129"/>
      <c r="KCW2" s="129"/>
      <c r="KCX2" s="129"/>
      <c r="KCY2" s="129"/>
      <c r="KCZ2" s="129"/>
      <c r="KDA2" s="129"/>
      <c r="KDB2" s="129"/>
      <c r="KDC2" s="129"/>
      <c r="KDD2" s="129"/>
      <c r="KDE2" s="129"/>
      <c r="KDF2" s="129"/>
      <c r="KDG2" s="129"/>
      <c r="KDH2" s="129"/>
      <c r="KDI2" s="129"/>
      <c r="KDJ2" s="129"/>
      <c r="KDK2" s="129"/>
      <c r="KDL2" s="129"/>
      <c r="KDM2" s="129"/>
      <c r="KDN2" s="129"/>
      <c r="KDO2" s="129"/>
      <c r="KDP2" s="129"/>
      <c r="KDQ2" s="129"/>
      <c r="KDR2" s="129"/>
      <c r="KDS2" s="129"/>
      <c r="KDT2" s="129"/>
      <c r="KDU2" s="129"/>
      <c r="KDV2" s="129"/>
      <c r="KDW2" s="129"/>
      <c r="KDX2" s="129"/>
      <c r="KDY2" s="129"/>
      <c r="KDZ2" s="129"/>
      <c r="KEA2" s="129"/>
      <c r="KEB2" s="129"/>
      <c r="KEC2" s="129"/>
      <c r="KED2" s="129"/>
      <c r="KEE2" s="129"/>
      <c r="KEF2" s="129"/>
      <c r="KEG2" s="129"/>
      <c r="KEH2" s="129"/>
      <c r="KEI2" s="129"/>
      <c r="KEJ2" s="129"/>
      <c r="KEK2" s="129"/>
      <c r="KEL2" s="129"/>
      <c r="KEM2" s="129"/>
      <c r="KEN2" s="129"/>
      <c r="KEO2" s="129"/>
      <c r="KEP2" s="129"/>
      <c r="KEQ2" s="129"/>
      <c r="KER2" s="129"/>
      <c r="KES2" s="129"/>
      <c r="KET2" s="129"/>
      <c r="KEU2" s="129"/>
      <c r="KEV2" s="129"/>
      <c r="KEW2" s="129"/>
      <c r="KEX2" s="129"/>
      <c r="KEY2" s="129"/>
      <c r="KEZ2" s="129"/>
      <c r="KFA2" s="129"/>
      <c r="KFB2" s="129"/>
      <c r="KFC2" s="129"/>
      <c r="KFD2" s="129"/>
      <c r="KFE2" s="129"/>
      <c r="KFF2" s="129"/>
      <c r="KFG2" s="129"/>
      <c r="KFH2" s="129"/>
      <c r="KFI2" s="129"/>
      <c r="KFJ2" s="129"/>
      <c r="KFK2" s="129"/>
      <c r="KFL2" s="129"/>
      <c r="KFM2" s="129"/>
      <c r="KFN2" s="129"/>
      <c r="KFO2" s="129"/>
      <c r="KFP2" s="129"/>
      <c r="KFQ2" s="129"/>
      <c r="KFR2" s="129"/>
      <c r="KFS2" s="129"/>
      <c r="KFT2" s="129"/>
      <c r="KFU2" s="129"/>
      <c r="KFV2" s="129"/>
      <c r="KFW2" s="129"/>
      <c r="KFX2" s="129"/>
      <c r="KFY2" s="129"/>
      <c r="KFZ2" s="129"/>
      <c r="KGA2" s="129"/>
      <c r="KGB2" s="129"/>
      <c r="KGC2" s="129"/>
      <c r="KGD2" s="129"/>
      <c r="KGE2" s="129"/>
      <c r="KGF2" s="129"/>
      <c r="KGG2" s="129"/>
      <c r="KGH2" s="129"/>
      <c r="KGI2" s="129"/>
      <c r="KGJ2" s="129"/>
      <c r="KGK2" s="129"/>
      <c r="KGL2" s="129"/>
      <c r="KGM2" s="129"/>
      <c r="KGN2" s="129"/>
      <c r="KGO2" s="129"/>
      <c r="KGP2" s="129"/>
      <c r="KGQ2" s="129"/>
      <c r="KGR2" s="129"/>
      <c r="KGS2" s="129"/>
      <c r="KGT2" s="129"/>
      <c r="KGU2" s="129"/>
      <c r="KGV2" s="129"/>
      <c r="KGW2" s="129"/>
      <c r="KGX2" s="129"/>
      <c r="KGY2" s="129"/>
      <c r="KGZ2" s="129"/>
      <c r="KHA2" s="129"/>
      <c r="KHB2" s="129"/>
      <c r="KHC2" s="129"/>
      <c r="KHD2" s="129"/>
      <c r="KHE2" s="129"/>
      <c r="KHF2" s="129"/>
      <c r="KHG2" s="129"/>
      <c r="KHH2" s="129"/>
      <c r="KHI2" s="129"/>
      <c r="KHJ2" s="129"/>
      <c r="KHK2" s="129"/>
      <c r="KHL2" s="129"/>
      <c r="KHM2" s="129"/>
      <c r="KHN2" s="129"/>
      <c r="KHO2" s="129"/>
      <c r="KHP2" s="129"/>
      <c r="KHQ2" s="129"/>
      <c r="KHR2" s="129"/>
      <c r="KHS2" s="129"/>
      <c r="KHT2" s="129"/>
      <c r="KHU2" s="129"/>
      <c r="KHV2" s="129"/>
      <c r="KHW2" s="129"/>
      <c r="KHX2" s="129"/>
      <c r="KHY2" s="129"/>
      <c r="KHZ2" s="129"/>
      <c r="KIA2" s="129"/>
      <c r="KIB2" s="129"/>
      <c r="KIC2" s="129"/>
      <c r="KID2" s="129"/>
      <c r="KIE2" s="129"/>
      <c r="KIF2" s="129"/>
      <c r="KIG2" s="129"/>
      <c r="KIH2" s="129"/>
      <c r="KII2" s="129"/>
      <c r="KIJ2" s="129"/>
      <c r="KIK2" s="129"/>
      <c r="KIL2" s="129"/>
      <c r="KIM2" s="129"/>
      <c r="KIN2" s="129"/>
      <c r="KIO2" s="129"/>
      <c r="KIP2" s="129"/>
      <c r="KIQ2" s="129"/>
      <c r="KIR2" s="129"/>
      <c r="KIS2" s="129"/>
      <c r="KIT2" s="129"/>
      <c r="KIU2" s="129"/>
      <c r="KIV2" s="129"/>
      <c r="KIW2" s="129"/>
      <c r="KIX2" s="129"/>
      <c r="KIY2" s="129"/>
      <c r="KIZ2" s="129"/>
      <c r="KJA2" s="129"/>
      <c r="KJB2" s="129"/>
      <c r="KJC2" s="129"/>
      <c r="KJD2" s="129"/>
      <c r="KJE2" s="129"/>
      <c r="KJF2" s="129"/>
      <c r="KJG2" s="129"/>
      <c r="KJH2" s="129"/>
      <c r="KJI2" s="129"/>
      <c r="KJJ2" s="129"/>
      <c r="KJK2" s="129"/>
      <c r="KJL2" s="129"/>
      <c r="KJM2" s="129"/>
      <c r="KJN2" s="129"/>
      <c r="KJO2" s="129"/>
      <c r="KJP2" s="129"/>
      <c r="KJQ2" s="129"/>
      <c r="KJR2" s="129"/>
      <c r="KJS2" s="129"/>
      <c r="KJT2" s="129"/>
      <c r="KJU2" s="129"/>
      <c r="KJV2" s="129"/>
      <c r="KJW2" s="129"/>
      <c r="KJX2" s="129"/>
      <c r="KJY2" s="129"/>
      <c r="KJZ2" s="129"/>
      <c r="KKA2" s="129"/>
      <c r="KKB2" s="129"/>
      <c r="KKC2" s="129"/>
      <c r="KKD2" s="129"/>
      <c r="KKE2" s="129"/>
      <c r="KKF2" s="129"/>
      <c r="KKG2" s="129"/>
      <c r="KKH2" s="129"/>
      <c r="KKI2" s="129"/>
      <c r="KKJ2" s="129"/>
      <c r="KKK2" s="129"/>
      <c r="KKL2" s="129"/>
      <c r="KKM2" s="129"/>
      <c r="KKN2" s="129"/>
      <c r="KKO2" s="129"/>
      <c r="KKP2" s="129"/>
      <c r="KKQ2" s="129"/>
      <c r="KKR2" s="129"/>
      <c r="KKS2" s="129"/>
      <c r="KKT2" s="129"/>
      <c r="KKU2" s="129"/>
      <c r="KKV2" s="129"/>
      <c r="KKW2" s="129"/>
      <c r="KKX2" s="129"/>
      <c r="KKY2" s="129"/>
      <c r="KKZ2" s="129"/>
      <c r="KLA2" s="129"/>
      <c r="KLB2" s="129"/>
      <c r="KLC2" s="129"/>
      <c r="KLD2" s="129"/>
      <c r="KLE2" s="129"/>
      <c r="KLF2" s="129"/>
      <c r="KLG2" s="129"/>
      <c r="KLH2" s="129"/>
      <c r="KLI2" s="129"/>
      <c r="KLJ2" s="129"/>
      <c r="KLK2" s="129"/>
      <c r="KLL2" s="129"/>
      <c r="KLM2" s="129"/>
      <c r="KLN2" s="129"/>
      <c r="KLO2" s="129"/>
      <c r="KLP2" s="129"/>
      <c r="KLQ2" s="129"/>
      <c r="KLR2" s="129"/>
      <c r="KLS2" s="129"/>
      <c r="KLT2" s="129"/>
      <c r="KLU2" s="129"/>
      <c r="KLV2" s="129"/>
      <c r="KLW2" s="129"/>
      <c r="KLX2" s="129"/>
      <c r="KLY2" s="129"/>
      <c r="KLZ2" s="129"/>
      <c r="KMA2" s="129"/>
      <c r="KMB2" s="129"/>
      <c r="KMC2" s="129"/>
      <c r="KMD2" s="129"/>
      <c r="KME2" s="129"/>
      <c r="KMF2" s="129"/>
      <c r="KMG2" s="129"/>
      <c r="KMH2" s="129"/>
      <c r="KMI2" s="129"/>
      <c r="KMJ2" s="129"/>
      <c r="KMK2" s="129"/>
      <c r="KML2" s="129"/>
      <c r="KMM2" s="129"/>
      <c r="KMN2" s="129"/>
      <c r="KMO2" s="129"/>
      <c r="KMP2" s="129"/>
      <c r="KMQ2" s="129"/>
      <c r="KMR2" s="129"/>
      <c r="KMS2" s="129"/>
      <c r="KMT2" s="129"/>
      <c r="KMU2" s="129"/>
      <c r="KMV2" s="129"/>
      <c r="KMW2" s="129"/>
      <c r="KMX2" s="129"/>
      <c r="KMY2" s="129"/>
      <c r="KMZ2" s="129"/>
      <c r="KNA2" s="129"/>
      <c r="KNB2" s="129"/>
      <c r="KNC2" s="129"/>
      <c r="KND2" s="129"/>
      <c r="KNE2" s="129"/>
      <c r="KNF2" s="129"/>
      <c r="KNG2" s="129"/>
      <c r="KNH2" s="129"/>
      <c r="KNI2" s="129"/>
      <c r="KNJ2" s="129"/>
      <c r="KNK2" s="129"/>
      <c r="KNL2" s="129"/>
      <c r="KNM2" s="129"/>
      <c r="KNN2" s="129"/>
      <c r="KNO2" s="129"/>
      <c r="KNP2" s="129"/>
      <c r="KNQ2" s="129"/>
      <c r="KNR2" s="129"/>
      <c r="KNS2" s="129"/>
      <c r="KNT2" s="129"/>
      <c r="KNU2" s="129"/>
      <c r="KNV2" s="129"/>
      <c r="KNW2" s="129"/>
      <c r="KNX2" s="129"/>
      <c r="KNY2" s="129"/>
      <c r="KNZ2" s="129"/>
      <c r="KOA2" s="129"/>
      <c r="KOB2" s="129"/>
      <c r="KOC2" s="129"/>
      <c r="KOD2" s="129"/>
      <c r="KOE2" s="129"/>
      <c r="KOF2" s="129"/>
      <c r="KOG2" s="129"/>
      <c r="KOH2" s="129"/>
      <c r="KOI2" s="129"/>
      <c r="KOJ2" s="129"/>
      <c r="KOK2" s="129"/>
      <c r="KOL2" s="129"/>
      <c r="KOM2" s="129"/>
      <c r="KON2" s="129"/>
      <c r="KOO2" s="129"/>
      <c r="KOP2" s="129"/>
      <c r="KOQ2" s="129"/>
      <c r="KOR2" s="129"/>
      <c r="KOS2" s="129"/>
      <c r="KOT2" s="129"/>
      <c r="KOU2" s="129"/>
      <c r="KOV2" s="129"/>
      <c r="KOW2" s="129"/>
      <c r="KOX2" s="129"/>
      <c r="KOY2" s="129"/>
      <c r="KOZ2" s="129"/>
      <c r="KPA2" s="129"/>
      <c r="KPB2" s="129"/>
      <c r="KPC2" s="129"/>
      <c r="KPD2" s="129"/>
      <c r="KPE2" s="129"/>
      <c r="KPF2" s="129"/>
      <c r="KPG2" s="129"/>
      <c r="KPH2" s="129"/>
      <c r="KPI2" s="129"/>
      <c r="KPJ2" s="129"/>
      <c r="KPK2" s="129"/>
      <c r="KPL2" s="129"/>
      <c r="KPM2" s="129"/>
      <c r="KPN2" s="129"/>
      <c r="KPO2" s="129"/>
      <c r="KPP2" s="129"/>
      <c r="KPQ2" s="129"/>
      <c r="KPR2" s="129"/>
      <c r="KPS2" s="129"/>
      <c r="KPT2" s="129"/>
      <c r="KPU2" s="129"/>
      <c r="KPV2" s="129"/>
      <c r="KPW2" s="129"/>
      <c r="KPX2" s="129"/>
      <c r="KPY2" s="129"/>
      <c r="KPZ2" s="129"/>
      <c r="KQA2" s="129"/>
      <c r="KQB2" s="129"/>
      <c r="KQC2" s="129"/>
      <c r="KQD2" s="129"/>
      <c r="KQE2" s="129"/>
      <c r="KQF2" s="129"/>
      <c r="KQG2" s="129"/>
      <c r="KQH2" s="129"/>
      <c r="KQI2" s="129"/>
      <c r="KQJ2" s="129"/>
      <c r="KQK2" s="129"/>
      <c r="KQL2" s="129"/>
      <c r="KQM2" s="129"/>
      <c r="KQN2" s="129"/>
      <c r="KQO2" s="129"/>
      <c r="KQP2" s="129"/>
      <c r="KQQ2" s="129"/>
      <c r="KQR2" s="129"/>
      <c r="KQS2" s="129"/>
      <c r="KQT2" s="129"/>
      <c r="KQU2" s="129"/>
      <c r="KQV2" s="129"/>
      <c r="KQW2" s="129"/>
      <c r="KQX2" s="129"/>
      <c r="KQY2" s="129"/>
      <c r="KQZ2" s="129"/>
      <c r="KRA2" s="129"/>
      <c r="KRB2" s="129"/>
      <c r="KRC2" s="129"/>
      <c r="KRD2" s="129"/>
      <c r="KRE2" s="129"/>
      <c r="KRF2" s="129"/>
      <c r="KRG2" s="129"/>
      <c r="KRH2" s="129"/>
      <c r="KRI2" s="129"/>
      <c r="KRJ2" s="129"/>
      <c r="KRK2" s="129"/>
      <c r="KRL2" s="129"/>
      <c r="KRM2" s="129"/>
      <c r="KRN2" s="129"/>
      <c r="KRO2" s="129"/>
      <c r="KRP2" s="129"/>
      <c r="KRQ2" s="129"/>
      <c r="KRR2" s="129"/>
      <c r="KRS2" s="129"/>
      <c r="KRT2" s="129"/>
      <c r="KRU2" s="129"/>
      <c r="KRV2" s="129"/>
      <c r="KRW2" s="129"/>
      <c r="KRX2" s="129"/>
      <c r="KRY2" s="129"/>
      <c r="KRZ2" s="129"/>
      <c r="KSA2" s="129"/>
      <c r="KSB2" s="129"/>
      <c r="KSC2" s="129"/>
      <c r="KSD2" s="129"/>
      <c r="KSE2" s="129"/>
      <c r="KSF2" s="129"/>
      <c r="KSG2" s="129"/>
      <c r="KSH2" s="129"/>
      <c r="KSI2" s="129"/>
      <c r="KSJ2" s="129"/>
      <c r="KSK2" s="129"/>
      <c r="KSL2" s="129"/>
      <c r="KSM2" s="129"/>
      <c r="KSN2" s="129"/>
      <c r="KSO2" s="129"/>
      <c r="KSP2" s="129"/>
      <c r="KSQ2" s="129"/>
      <c r="KSR2" s="129"/>
      <c r="KSS2" s="129"/>
      <c r="KST2" s="129"/>
      <c r="KSU2" s="129"/>
      <c r="KSV2" s="129"/>
      <c r="KSW2" s="129"/>
      <c r="KSX2" s="129"/>
      <c r="KSY2" s="129"/>
      <c r="KSZ2" s="129"/>
      <c r="KTA2" s="129"/>
      <c r="KTB2" s="129"/>
      <c r="KTC2" s="129"/>
      <c r="KTD2" s="129"/>
      <c r="KTE2" s="129"/>
      <c r="KTF2" s="129"/>
      <c r="KTG2" s="129"/>
      <c r="KTH2" s="129"/>
      <c r="KTI2" s="129"/>
      <c r="KTJ2" s="129"/>
      <c r="KTK2" s="129"/>
      <c r="KTL2" s="129"/>
      <c r="KTM2" s="129"/>
      <c r="KTN2" s="129"/>
      <c r="KTO2" s="129"/>
      <c r="KTP2" s="129"/>
      <c r="KTQ2" s="129"/>
      <c r="KTR2" s="129"/>
      <c r="KTS2" s="129"/>
      <c r="KTT2" s="129"/>
      <c r="KTU2" s="129"/>
      <c r="KTV2" s="129"/>
      <c r="KTW2" s="129"/>
      <c r="KTX2" s="129"/>
      <c r="KTY2" s="129"/>
      <c r="KTZ2" s="129"/>
      <c r="KUA2" s="129"/>
      <c r="KUB2" s="129"/>
      <c r="KUC2" s="129"/>
      <c r="KUD2" s="129"/>
      <c r="KUE2" s="129"/>
      <c r="KUF2" s="129"/>
      <c r="KUG2" s="129"/>
      <c r="KUH2" s="129"/>
      <c r="KUI2" s="129"/>
      <c r="KUJ2" s="129"/>
      <c r="KUK2" s="129"/>
      <c r="KUL2" s="129"/>
      <c r="KUM2" s="129"/>
      <c r="KUN2" s="129"/>
      <c r="KUO2" s="129"/>
      <c r="KUP2" s="129"/>
      <c r="KUQ2" s="129"/>
      <c r="KUR2" s="129"/>
      <c r="KUS2" s="129"/>
      <c r="KUT2" s="129"/>
      <c r="KUU2" s="129"/>
      <c r="KUV2" s="129"/>
      <c r="KUW2" s="129"/>
      <c r="KUX2" s="129"/>
      <c r="KUY2" s="129"/>
      <c r="KUZ2" s="129"/>
      <c r="KVA2" s="129"/>
      <c r="KVB2" s="129"/>
      <c r="KVC2" s="129"/>
      <c r="KVD2" s="129"/>
      <c r="KVE2" s="129"/>
      <c r="KVF2" s="129"/>
      <c r="KVG2" s="129"/>
      <c r="KVH2" s="129"/>
      <c r="KVI2" s="129"/>
      <c r="KVJ2" s="129"/>
      <c r="KVK2" s="129"/>
      <c r="KVL2" s="129"/>
      <c r="KVM2" s="129"/>
      <c r="KVN2" s="129"/>
      <c r="KVO2" s="129"/>
      <c r="KVP2" s="129"/>
      <c r="KVQ2" s="129"/>
      <c r="KVR2" s="129"/>
      <c r="KVS2" s="129"/>
      <c r="KVT2" s="129"/>
      <c r="KVU2" s="129"/>
      <c r="KVV2" s="129"/>
      <c r="KVW2" s="129"/>
      <c r="KVX2" s="129"/>
      <c r="KVY2" s="129"/>
      <c r="KVZ2" s="129"/>
      <c r="KWA2" s="129"/>
      <c r="KWB2" s="129"/>
      <c r="KWC2" s="129"/>
      <c r="KWD2" s="129"/>
      <c r="KWE2" s="129"/>
      <c r="KWF2" s="129"/>
      <c r="KWG2" s="129"/>
      <c r="KWH2" s="129"/>
      <c r="KWI2" s="129"/>
      <c r="KWJ2" s="129"/>
      <c r="KWK2" s="129"/>
      <c r="KWL2" s="129"/>
      <c r="KWM2" s="129"/>
      <c r="KWN2" s="129"/>
      <c r="KWO2" s="129"/>
      <c r="KWP2" s="129"/>
      <c r="KWQ2" s="129"/>
      <c r="KWR2" s="129"/>
      <c r="KWS2" s="129"/>
      <c r="KWT2" s="129"/>
      <c r="KWU2" s="129"/>
      <c r="KWV2" s="129"/>
      <c r="KWW2" s="129"/>
      <c r="KWX2" s="129"/>
      <c r="KWY2" s="129"/>
      <c r="KWZ2" s="129"/>
      <c r="KXA2" s="129"/>
      <c r="KXB2" s="129"/>
      <c r="KXC2" s="129"/>
      <c r="KXD2" s="129"/>
      <c r="KXE2" s="129"/>
      <c r="KXF2" s="129"/>
      <c r="KXG2" s="129"/>
      <c r="KXH2" s="129"/>
      <c r="KXI2" s="129"/>
      <c r="KXJ2" s="129"/>
      <c r="KXK2" s="129"/>
      <c r="KXL2" s="129"/>
      <c r="KXM2" s="129"/>
      <c r="KXN2" s="129"/>
      <c r="KXO2" s="129"/>
      <c r="KXP2" s="129"/>
      <c r="KXQ2" s="129"/>
      <c r="KXR2" s="129"/>
      <c r="KXS2" s="129"/>
      <c r="KXT2" s="129"/>
      <c r="KXU2" s="129"/>
      <c r="KXV2" s="129"/>
      <c r="KXW2" s="129"/>
      <c r="KXX2" s="129"/>
      <c r="KXY2" s="129"/>
      <c r="KXZ2" s="129"/>
      <c r="KYA2" s="129"/>
      <c r="KYB2" s="129"/>
      <c r="KYC2" s="129"/>
      <c r="KYD2" s="129"/>
      <c r="KYE2" s="129"/>
      <c r="KYF2" s="129"/>
      <c r="KYG2" s="129"/>
      <c r="KYH2" s="129"/>
      <c r="KYI2" s="129"/>
      <c r="KYJ2" s="129"/>
      <c r="KYK2" s="129"/>
      <c r="KYL2" s="129"/>
      <c r="KYM2" s="129"/>
      <c r="KYN2" s="129"/>
      <c r="KYO2" s="129"/>
      <c r="KYP2" s="129"/>
      <c r="KYQ2" s="129"/>
      <c r="KYR2" s="129"/>
      <c r="KYS2" s="129"/>
      <c r="KYT2" s="129"/>
      <c r="KYU2" s="129"/>
      <c r="KYV2" s="129"/>
      <c r="KYW2" s="129"/>
      <c r="KYX2" s="129"/>
      <c r="KYY2" s="129"/>
      <c r="KYZ2" s="129"/>
      <c r="KZA2" s="129"/>
      <c r="KZB2" s="129"/>
      <c r="KZC2" s="129"/>
      <c r="KZD2" s="129"/>
      <c r="KZE2" s="129"/>
      <c r="KZF2" s="129"/>
      <c r="KZG2" s="129"/>
      <c r="KZH2" s="129"/>
      <c r="KZI2" s="129"/>
      <c r="KZJ2" s="129"/>
      <c r="KZK2" s="129"/>
      <c r="KZL2" s="129"/>
      <c r="KZM2" s="129"/>
      <c r="KZN2" s="129"/>
      <c r="KZO2" s="129"/>
      <c r="KZP2" s="129"/>
      <c r="KZQ2" s="129"/>
      <c r="KZR2" s="129"/>
      <c r="KZS2" s="129"/>
      <c r="KZT2" s="129"/>
      <c r="KZU2" s="129"/>
      <c r="KZV2" s="129"/>
      <c r="KZW2" s="129"/>
      <c r="KZX2" s="129"/>
      <c r="KZY2" s="129"/>
      <c r="KZZ2" s="129"/>
      <c r="LAA2" s="129"/>
      <c r="LAB2" s="129"/>
      <c r="LAC2" s="129"/>
      <c r="LAD2" s="129"/>
      <c r="LAE2" s="129"/>
      <c r="LAF2" s="129"/>
      <c r="LAG2" s="129"/>
      <c r="LAH2" s="129"/>
      <c r="LAI2" s="129"/>
      <c r="LAJ2" s="129"/>
      <c r="LAK2" s="129"/>
      <c r="LAL2" s="129"/>
      <c r="LAM2" s="129"/>
      <c r="LAN2" s="129"/>
      <c r="LAO2" s="129"/>
      <c r="LAP2" s="129"/>
      <c r="LAQ2" s="129"/>
      <c r="LAR2" s="129"/>
      <c r="LAS2" s="129"/>
      <c r="LAT2" s="129"/>
      <c r="LAU2" s="129"/>
      <c r="LAV2" s="129"/>
      <c r="LAW2" s="129"/>
      <c r="LAX2" s="129"/>
      <c r="LAY2" s="129"/>
      <c r="LAZ2" s="129"/>
      <c r="LBA2" s="129"/>
      <c r="LBB2" s="129"/>
      <c r="LBC2" s="129"/>
      <c r="LBD2" s="129"/>
      <c r="LBE2" s="129"/>
      <c r="LBF2" s="129"/>
      <c r="LBG2" s="129"/>
      <c r="LBH2" s="129"/>
      <c r="LBI2" s="129"/>
      <c r="LBJ2" s="129"/>
      <c r="LBK2" s="129"/>
      <c r="LBL2" s="129"/>
      <c r="LBM2" s="129"/>
      <c r="LBN2" s="129"/>
      <c r="LBO2" s="129"/>
      <c r="LBP2" s="129"/>
      <c r="LBQ2" s="129"/>
      <c r="LBR2" s="129"/>
      <c r="LBS2" s="129"/>
      <c r="LBT2" s="129"/>
      <c r="LBU2" s="129"/>
      <c r="LBV2" s="129"/>
      <c r="LBW2" s="129"/>
      <c r="LBX2" s="129"/>
      <c r="LBY2" s="129"/>
      <c r="LBZ2" s="129"/>
      <c r="LCA2" s="129"/>
      <c r="LCB2" s="129"/>
      <c r="LCC2" s="129"/>
      <c r="LCD2" s="129"/>
      <c r="LCE2" s="129"/>
      <c r="LCF2" s="129"/>
      <c r="LCG2" s="129"/>
      <c r="LCH2" s="129"/>
      <c r="LCI2" s="129"/>
      <c r="LCJ2" s="129"/>
      <c r="LCK2" s="129"/>
      <c r="LCL2" s="129"/>
      <c r="LCM2" s="129"/>
      <c r="LCN2" s="129"/>
      <c r="LCO2" s="129"/>
      <c r="LCP2" s="129"/>
      <c r="LCQ2" s="129"/>
      <c r="LCR2" s="129"/>
      <c r="LCS2" s="129"/>
      <c r="LCT2" s="129"/>
      <c r="LCU2" s="129"/>
      <c r="LCV2" s="129"/>
      <c r="LCW2" s="129"/>
      <c r="LCX2" s="129"/>
      <c r="LCY2" s="129"/>
      <c r="LCZ2" s="129"/>
      <c r="LDA2" s="129"/>
      <c r="LDB2" s="129"/>
      <c r="LDC2" s="129"/>
      <c r="LDD2" s="129"/>
      <c r="LDE2" s="129"/>
      <c r="LDF2" s="129"/>
      <c r="LDG2" s="129"/>
      <c r="LDH2" s="129"/>
      <c r="LDI2" s="129"/>
      <c r="LDJ2" s="129"/>
      <c r="LDK2" s="129"/>
      <c r="LDL2" s="129"/>
      <c r="LDM2" s="129"/>
      <c r="LDN2" s="129"/>
      <c r="LDO2" s="129"/>
      <c r="LDP2" s="129"/>
      <c r="LDQ2" s="129"/>
      <c r="LDR2" s="129"/>
      <c r="LDS2" s="129"/>
      <c r="LDT2" s="129"/>
      <c r="LDU2" s="129"/>
      <c r="LDV2" s="129"/>
      <c r="LDW2" s="129"/>
      <c r="LDX2" s="129"/>
      <c r="LDY2" s="129"/>
      <c r="LDZ2" s="129"/>
      <c r="LEA2" s="129"/>
      <c r="LEB2" s="129"/>
      <c r="LEC2" s="129"/>
      <c r="LED2" s="129"/>
      <c r="LEE2" s="129"/>
      <c r="LEF2" s="129"/>
      <c r="LEG2" s="129"/>
      <c r="LEH2" s="129"/>
      <c r="LEI2" s="129"/>
      <c r="LEJ2" s="129"/>
      <c r="LEK2" s="129"/>
      <c r="LEL2" s="129"/>
      <c r="LEM2" s="129"/>
      <c r="LEN2" s="129"/>
      <c r="LEO2" s="129"/>
      <c r="LEP2" s="129"/>
      <c r="LEQ2" s="129"/>
      <c r="LER2" s="129"/>
      <c r="LES2" s="129"/>
      <c r="LET2" s="129"/>
      <c r="LEU2" s="129"/>
      <c r="LEV2" s="129"/>
      <c r="LEW2" s="129"/>
      <c r="LEX2" s="129"/>
      <c r="LEY2" s="129"/>
      <c r="LEZ2" s="129"/>
      <c r="LFA2" s="129"/>
      <c r="LFB2" s="129"/>
      <c r="LFC2" s="129"/>
      <c r="LFD2" s="129"/>
      <c r="LFE2" s="129"/>
      <c r="LFF2" s="129"/>
      <c r="LFG2" s="129"/>
      <c r="LFH2" s="129"/>
      <c r="LFI2" s="129"/>
      <c r="LFJ2" s="129"/>
      <c r="LFK2" s="129"/>
      <c r="LFL2" s="129"/>
      <c r="LFM2" s="129"/>
      <c r="LFN2" s="129"/>
      <c r="LFO2" s="129"/>
      <c r="LFP2" s="129"/>
      <c r="LFQ2" s="129"/>
      <c r="LFR2" s="129"/>
      <c r="LFS2" s="129"/>
      <c r="LFT2" s="129"/>
      <c r="LFU2" s="129"/>
      <c r="LFV2" s="129"/>
      <c r="LFW2" s="129"/>
      <c r="LFX2" s="129"/>
      <c r="LFY2" s="129"/>
      <c r="LFZ2" s="129"/>
      <c r="LGA2" s="129"/>
      <c r="LGB2" s="129"/>
      <c r="LGC2" s="129"/>
      <c r="LGD2" s="129"/>
      <c r="LGE2" s="129"/>
      <c r="LGF2" s="129"/>
      <c r="LGG2" s="129"/>
      <c r="LGH2" s="129"/>
      <c r="LGI2" s="129"/>
      <c r="LGJ2" s="129"/>
      <c r="LGK2" s="129"/>
      <c r="LGL2" s="129"/>
      <c r="LGM2" s="129"/>
      <c r="LGN2" s="129"/>
      <c r="LGO2" s="129"/>
      <c r="LGP2" s="129"/>
      <c r="LGQ2" s="129"/>
      <c r="LGR2" s="129"/>
      <c r="LGS2" s="129"/>
      <c r="LGT2" s="129"/>
      <c r="LGU2" s="129"/>
      <c r="LGV2" s="129"/>
      <c r="LGW2" s="129"/>
      <c r="LGX2" s="129"/>
      <c r="LGY2" s="129"/>
      <c r="LGZ2" s="129"/>
      <c r="LHA2" s="129"/>
      <c r="LHB2" s="129"/>
      <c r="LHC2" s="129"/>
      <c r="LHD2" s="129"/>
      <c r="LHE2" s="129"/>
      <c r="LHF2" s="129"/>
      <c r="LHG2" s="129"/>
      <c r="LHH2" s="129"/>
      <c r="LHI2" s="129"/>
      <c r="LHJ2" s="129"/>
      <c r="LHK2" s="129"/>
      <c r="LHL2" s="129"/>
      <c r="LHM2" s="129"/>
      <c r="LHN2" s="129"/>
      <c r="LHO2" s="129"/>
      <c r="LHP2" s="129"/>
      <c r="LHQ2" s="129"/>
      <c r="LHR2" s="129"/>
      <c r="LHS2" s="129"/>
      <c r="LHT2" s="129"/>
      <c r="LHU2" s="129"/>
      <c r="LHV2" s="129"/>
      <c r="LHW2" s="129"/>
      <c r="LHX2" s="129"/>
      <c r="LHY2" s="129"/>
      <c r="LHZ2" s="129"/>
      <c r="LIA2" s="129"/>
      <c r="LIB2" s="129"/>
      <c r="LIC2" s="129"/>
      <c r="LID2" s="129"/>
      <c r="LIE2" s="129"/>
      <c r="LIF2" s="129"/>
      <c r="LIG2" s="129"/>
      <c r="LIH2" s="129"/>
      <c r="LII2" s="129"/>
      <c r="LIJ2" s="129"/>
      <c r="LIK2" s="129"/>
      <c r="LIL2" s="129"/>
      <c r="LIM2" s="129"/>
      <c r="LIN2" s="129"/>
      <c r="LIO2" s="129"/>
      <c r="LIP2" s="129"/>
      <c r="LIQ2" s="129"/>
      <c r="LIR2" s="129"/>
      <c r="LIS2" s="129"/>
      <c r="LIT2" s="129"/>
      <c r="LIU2" s="129"/>
      <c r="LIV2" s="129"/>
      <c r="LIW2" s="129"/>
      <c r="LIX2" s="129"/>
      <c r="LIY2" s="129"/>
      <c r="LIZ2" s="129"/>
      <c r="LJA2" s="129"/>
      <c r="LJB2" s="129"/>
      <c r="LJC2" s="129"/>
      <c r="LJD2" s="129"/>
      <c r="LJE2" s="129"/>
      <c r="LJF2" s="129"/>
      <c r="LJG2" s="129"/>
      <c r="LJH2" s="129"/>
      <c r="LJI2" s="129"/>
      <c r="LJJ2" s="129"/>
      <c r="LJK2" s="129"/>
      <c r="LJL2" s="129"/>
      <c r="LJM2" s="129"/>
      <c r="LJN2" s="129"/>
      <c r="LJO2" s="129"/>
      <c r="LJP2" s="129"/>
      <c r="LJQ2" s="129"/>
      <c r="LJR2" s="129"/>
      <c r="LJS2" s="129"/>
      <c r="LJT2" s="129"/>
      <c r="LJU2" s="129"/>
      <c r="LJV2" s="129"/>
      <c r="LJW2" s="129"/>
      <c r="LJX2" s="129"/>
      <c r="LJY2" s="129"/>
      <c r="LJZ2" s="129"/>
      <c r="LKA2" s="129"/>
      <c r="LKB2" s="129"/>
      <c r="LKC2" s="129"/>
      <c r="LKD2" s="129"/>
      <c r="LKE2" s="129"/>
      <c r="LKF2" s="129"/>
      <c r="LKG2" s="129"/>
      <c r="LKH2" s="129"/>
      <c r="LKI2" s="129"/>
      <c r="LKJ2" s="129"/>
      <c r="LKK2" s="129"/>
      <c r="LKL2" s="129"/>
      <c r="LKM2" s="129"/>
      <c r="LKN2" s="129"/>
      <c r="LKO2" s="129"/>
      <c r="LKP2" s="129"/>
      <c r="LKQ2" s="129"/>
      <c r="LKR2" s="129"/>
      <c r="LKS2" s="129"/>
      <c r="LKT2" s="129"/>
      <c r="LKU2" s="129"/>
      <c r="LKV2" s="129"/>
      <c r="LKW2" s="129"/>
      <c r="LKX2" s="129"/>
      <c r="LKY2" s="129"/>
      <c r="LKZ2" s="129"/>
      <c r="LLA2" s="129"/>
      <c r="LLB2" s="129"/>
      <c r="LLC2" s="129"/>
      <c r="LLD2" s="129"/>
      <c r="LLE2" s="129"/>
      <c r="LLF2" s="129"/>
      <c r="LLG2" s="129"/>
      <c r="LLH2" s="129"/>
      <c r="LLI2" s="129"/>
      <c r="LLJ2" s="129"/>
      <c r="LLK2" s="129"/>
      <c r="LLL2" s="129"/>
      <c r="LLM2" s="129"/>
      <c r="LLN2" s="129"/>
      <c r="LLO2" s="129"/>
      <c r="LLP2" s="129"/>
      <c r="LLQ2" s="129"/>
      <c r="LLR2" s="129"/>
      <c r="LLS2" s="129"/>
      <c r="LLT2" s="129"/>
      <c r="LLU2" s="129"/>
      <c r="LLV2" s="129"/>
      <c r="LLW2" s="129"/>
      <c r="LLX2" s="129"/>
      <c r="LLY2" s="129"/>
      <c r="LLZ2" s="129"/>
      <c r="LMA2" s="129"/>
      <c r="LMB2" s="129"/>
      <c r="LMC2" s="129"/>
      <c r="LMD2" s="129"/>
      <c r="LME2" s="129"/>
      <c r="LMF2" s="129"/>
      <c r="LMG2" s="129"/>
      <c r="LMH2" s="129"/>
      <c r="LMI2" s="129"/>
      <c r="LMJ2" s="129"/>
      <c r="LMK2" s="129"/>
      <c r="LML2" s="129"/>
      <c r="LMM2" s="129"/>
      <c r="LMN2" s="129"/>
      <c r="LMO2" s="129"/>
      <c r="LMP2" s="129"/>
      <c r="LMQ2" s="129"/>
      <c r="LMR2" s="129"/>
      <c r="LMS2" s="129"/>
      <c r="LMT2" s="129"/>
      <c r="LMU2" s="129"/>
      <c r="LMV2" s="129"/>
      <c r="LMW2" s="129"/>
      <c r="LMX2" s="129"/>
      <c r="LMY2" s="129"/>
      <c r="LMZ2" s="129"/>
      <c r="LNA2" s="129"/>
      <c r="LNB2" s="129"/>
      <c r="LNC2" s="129"/>
      <c r="LND2" s="129"/>
      <c r="LNE2" s="129"/>
      <c r="LNF2" s="129"/>
      <c r="LNG2" s="129"/>
      <c r="LNH2" s="129"/>
      <c r="LNI2" s="129"/>
      <c r="LNJ2" s="129"/>
      <c r="LNK2" s="129"/>
      <c r="LNL2" s="129"/>
      <c r="LNM2" s="129"/>
      <c r="LNN2" s="129"/>
      <c r="LNO2" s="129"/>
      <c r="LNP2" s="129"/>
      <c r="LNQ2" s="129"/>
      <c r="LNR2" s="129"/>
      <c r="LNS2" s="129"/>
      <c r="LNT2" s="129"/>
      <c r="LNU2" s="129"/>
      <c r="LNV2" s="129"/>
      <c r="LNW2" s="129"/>
      <c r="LNX2" s="129"/>
      <c r="LNY2" s="129"/>
      <c r="LNZ2" s="129"/>
      <c r="LOA2" s="129"/>
      <c r="LOB2" s="129"/>
      <c r="LOC2" s="129"/>
      <c r="LOD2" s="129"/>
      <c r="LOE2" s="129"/>
      <c r="LOF2" s="129"/>
      <c r="LOG2" s="129"/>
      <c r="LOH2" s="129"/>
      <c r="LOI2" s="129"/>
      <c r="LOJ2" s="129"/>
      <c r="LOK2" s="129"/>
      <c r="LOL2" s="129"/>
      <c r="LOM2" s="129"/>
      <c r="LON2" s="129"/>
      <c r="LOO2" s="129"/>
      <c r="LOP2" s="129"/>
      <c r="LOQ2" s="129"/>
      <c r="LOR2" s="129"/>
      <c r="LOS2" s="129"/>
      <c r="LOT2" s="129"/>
      <c r="LOU2" s="129"/>
      <c r="LOV2" s="129"/>
      <c r="LOW2" s="129"/>
      <c r="LOX2" s="129"/>
      <c r="LOY2" s="129"/>
      <c r="LOZ2" s="129"/>
      <c r="LPA2" s="129"/>
      <c r="LPB2" s="129"/>
      <c r="LPC2" s="129"/>
      <c r="LPD2" s="129"/>
      <c r="LPE2" s="129"/>
      <c r="LPF2" s="129"/>
      <c r="LPG2" s="129"/>
      <c r="LPH2" s="129"/>
      <c r="LPI2" s="129"/>
      <c r="LPJ2" s="129"/>
      <c r="LPK2" s="129"/>
      <c r="LPL2" s="129"/>
      <c r="LPM2" s="129"/>
      <c r="LPN2" s="129"/>
      <c r="LPO2" s="129"/>
      <c r="LPP2" s="129"/>
      <c r="LPQ2" s="129"/>
      <c r="LPR2" s="129"/>
      <c r="LPS2" s="129"/>
      <c r="LPT2" s="129"/>
      <c r="LPU2" s="129"/>
      <c r="LPV2" s="129"/>
      <c r="LPW2" s="129"/>
      <c r="LPX2" s="129"/>
      <c r="LPY2" s="129"/>
      <c r="LPZ2" s="129"/>
      <c r="LQA2" s="129"/>
      <c r="LQB2" s="129"/>
      <c r="LQC2" s="129"/>
      <c r="LQD2" s="129"/>
      <c r="LQE2" s="129"/>
      <c r="LQF2" s="129"/>
      <c r="LQG2" s="129"/>
      <c r="LQH2" s="129"/>
      <c r="LQI2" s="129"/>
      <c r="LQJ2" s="129"/>
      <c r="LQK2" s="129"/>
      <c r="LQL2" s="129"/>
      <c r="LQM2" s="129"/>
      <c r="LQN2" s="129"/>
      <c r="LQO2" s="129"/>
      <c r="LQP2" s="129"/>
      <c r="LQQ2" s="129"/>
      <c r="LQR2" s="129"/>
      <c r="LQS2" s="129"/>
      <c r="LQT2" s="129"/>
      <c r="LQU2" s="129"/>
      <c r="LQV2" s="129"/>
      <c r="LQW2" s="129"/>
      <c r="LQX2" s="129"/>
      <c r="LQY2" s="129"/>
      <c r="LQZ2" s="129"/>
      <c r="LRA2" s="129"/>
      <c r="LRB2" s="129"/>
      <c r="LRC2" s="129"/>
      <c r="LRD2" s="129"/>
      <c r="LRE2" s="129"/>
      <c r="LRF2" s="129"/>
      <c r="LRG2" s="129"/>
      <c r="LRH2" s="129"/>
      <c r="LRI2" s="129"/>
      <c r="LRJ2" s="129"/>
      <c r="LRK2" s="129"/>
      <c r="LRL2" s="129"/>
      <c r="LRM2" s="129"/>
      <c r="LRN2" s="129"/>
      <c r="LRO2" s="129"/>
      <c r="LRP2" s="129"/>
      <c r="LRQ2" s="129"/>
      <c r="LRR2" s="129"/>
      <c r="LRS2" s="129"/>
      <c r="LRT2" s="129"/>
      <c r="LRU2" s="129"/>
      <c r="LRV2" s="129"/>
      <c r="LRW2" s="129"/>
      <c r="LRX2" s="129"/>
      <c r="LRY2" s="129"/>
      <c r="LRZ2" s="129"/>
      <c r="LSA2" s="129"/>
      <c r="LSB2" s="129"/>
      <c r="LSC2" s="129"/>
      <c r="LSD2" s="129"/>
      <c r="LSE2" s="129"/>
      <c r="LSF2" s="129"/>
      <c r="LSG2" s="129"/>
      <c r="LSH2" s="129"/>
      <c r="LSI2" s="129"/>
      <c r="LSJ2" s="129"/>
      <c r="LSK2" s="129"/>
      <c r="LSL2" s="129"/>
      <c r="LSM2" s="129"/>
      <c r="LSN2" s="129"/>
      <c r="LSO2" s="129"/>
      <c r="LSP2" s="129"/>
      <c r="LSQ2" s="129"/>
      <c r="LSR2" s="129"/>
      <c r="LSS2" s="129"/>
      <c r="LST2" s="129"/>
      <c r="LSU2" s="129"/>
      <c r="LSV2" s="129"/>
      <c r="LSW2" s="129"/>
      <c r="LSX2" s="129"/>
      <c r="LSY2" s="129"/>
      <c r="LSZ2" s="129"/>
      <c r="LTA2" s="129"/>
      <c r="LTB2" s="129"/>
      <c r="LTC2" s="129"/>
      <c r="LTD2" s="129"/>
      <c r="LTE2" s="129"/>
      <c r="LTF2" s="129"/>
      <c r="LTG2" s="129"/>
      <c r="LTH2" s="129"/>
      <c r="LTI2" s="129"/>
      <c r="LTJ2" s="129"/>
      <c r="LTK2" s="129"/>
      <c r="LTL2" s="129"/>
      <c r="LTM2" s="129"/>
      <c r="LTN2" s="129"/>
      <c r="LTO2" s="129"/>
      <c r="LTP2" s="129"/>
      <c r="LTQ2" s="129"/>
      <c r="LTR2" s="129"/>
      <c r="LTS2" s="129"/>
      <c r="LTT2" s="129"/>
      <c r="LTU2" s="129"/>
      <c r="LTV2" s="129"/>
      <c r="LTW2" s="129"/>
      <c r="LTX2" s="129"/>
      <c r="LTY2" s="129"/>
      <c r="LTZ2" s="129"/>
      <c r="LUA2" s="129"/>
      <c r="LUB2" s="129"/>
      <c r="LUC2" s="129"/>
      <c r="LUD2" s="129"/>
      <c r="LUE2" s="129"/>
      <c r="LUF2" s="129"/>
      <c r="LUG2" s="129"/>
      <c r="LUH2" s="129"/>
      <c r="LUI2" s="129"/>
      <c r="LUJ2" s="129"/>
      <c r="LUK2" s="129"/>
      <c r="LUL2" s="129"/>
      <c r="LUM2" s="129"/>
      <c r="LUN2" s="129"/>
      <c r="LUO2" s="129"/>
      <c r="LUP2" s="129"/>
      <c r="LUQ2" s="129"/>
      <c r="LUR2" s="129"/>
      <c r="LUS2" s="129"/>
      <c r="LUT2" s="129"/>
      <c r="LUU2" s="129"/>
      <c r="LUV2" s="129"/>
      <c r="LUW2" s="129"/>
      <c r="LUX2" s="129"/>
      <c r="LUY2" s="129"/>
      <c r="LUZ2" s="129"/>
      <c r="LVA2" s="129"/>
      <c r="LVB2" s="129"/>
      <c r="LVC2" s="129"/>
      <c r="LVD2" s="129"/>
      <c r="LVE2" s="129"/>
      <c r="LVF2" s="129"/>
      <c r="LVG2" s="129"/>
      <c r="LVH2" s="129"/>
      <c r="LVI2" s="129"/>
      <c r="LVJ2" s="129"/>
      <c r="LVK2" s="129"/>
      <c r="LVL2" s="129"/>
      <c r="LVM2" s="129"/>
      <c r="LVN2" s="129"/>
      <c r="LVO2" s="129"/>
      <c r="LVP2" s="129"/>
      <c r="LVQ2" s="129"/>
      <c r="LVR2" s="129"/>
      <c r="LVS2" s="129"/>
      <c r="LVT2" s="129"/>
      <c r="LVU2" s="129"/>
      <c r="LVV2" s="129"/>
      <c r="LVW2" s="129"/>
      <c r="LVX2" s="129"/>
      <c r="LVY2" s="129"/>
      <c r="LVZ2" s="129"/>
      <c r="LWA2" s="129"/>
      <c r="LWB2" s="129"/>
      <c r="LWC2" s="129"/>
      <c r="LWD2" s="129"/>
      <c r="LWE2" s="129"/>
      <c r="LWF2" s="129"/>
      <c r="LWG2" s="129"/>
      <c r="LWH2" s="129"/>
      <c r="LWI2" s="129"/>
      <c r="LWJ2" s="129"/>
      <c r="LWK2" s="129"/>
      <c r="LWL2" s="129"/>
      <c r="LWM2" s="129"/>
      <c r="LWN2" s="129"/>
      <c r="LWO2" s="129"/>
      <c r="LWP2" s="129"/>
      <c r="LWQ2" s="129"/>
      <c r="LWR2" s="129"/>
      <c r="LWS2" s="129"/>
      <c r="LWT2" s="129"/>
      <c r="LWU2" s="129"/>
      <c r="LWV2" s="129"/>
      <c r="LWW2" s="129"/>
      <c r="LWX2" s="129"/>
      <c r="LWY2" s="129"/>
      <c r="LWZ2" s="129"/>
      <c r="LXA2" s="129"/>
      <c r="LXB2" s="129"/>
      <c r="LXC2" s="129"/>
      <c r="LXD2" s="129"/>
      <c r="LXE2" s="129"/>
      <c r="LXF2" s="129"/>
      <c r="LXG2" s="129"/>
      <c r="LXH2" s="129"/>
      <c r="LXI2" s="129"/>
      <c r="LXJ2" s="129"/>
      <c r="LXK2" s="129"/>
      <c r="LXL2" s="129"/>
      <c r="LXM2" s="129"/>
      <c r="LXN2" s="129"/>
      <c r="LXO2" s="129"/>
      <c r="LXP2" s="129"/>
      <c r="LXQ2" s="129"/>
      <c r="LXR2" s="129"/>
      <c r="LXS2" s="129"/>
      <c r="LXT2" s="129"/>
      <c r="LXU2" s="129"/>
      <c r="LXV2" s="129"/>
      <c r="LXW2" s="129"/>
      <c r="LXX2" s="129"/>
      <c r="LXY2" s="129"/>
      <c r="LXZ2" s="129"/>
      <c r="LYA2" s="129"/>
      <c r="LYB2" s="129"/>
      <c r="LYC2" s="129"/>
      <c r="LYD2" s="129"/>
      <c r="LYE2" s="129"/>
      <c r="LYF2" s="129"/>
      <c r="LYG2" s="129"/>
      <c r="LYH2" s="129"/>
      <c r="LYI2" s="129"/>
      <c r="LYJ2" s="129"/>
      <c r="LYK2" s="129"/>
      <c r="LYL2" s="129"/>
      <c r="LYM2" s="129"/>
      <c r="LYN2" s="129"/>
      <c r="LYO2" s="129"/>
      <c r="LYP2" s="129"/>
      <c r="LYQ2" s="129"/>
      <c r="LYR2" s="129"/>
      <c r="LYS2" s="129"/>
      <c r="LYT2" s="129"/>
      <c r="LYU2" s="129"/>
      <c r="LYV2" s="129"/>
      <c r="LYW2" s="129"/>
      <c r="LYX2" s="129"/>
      <c r="LYY2" s="129"/>
      <c r="LYZ2" s="129"/>
      <c r="LZA2" s="129"/>
      <c r="LZB2" s="129"/>
      <c r="LZC2" s="129"/>
      <c r="LZD2" s="129"/>
      <c r="LZE2" s="129"/>
      <c r="LZF2" s="129"/>
      <c r="LZG2" s="129"/>
      <c r="LZH2" s="129"/>
      <c r="LZI2" s="129"/>
      <c r="LZJ2" s="129"/>
      <c r="LZK2" s="129"/>
      <c r="LZL2" s="129"/>
      <c r="LZM2" s="129"/>
      <c r="LZN2" s="129"/>
      <c r="LZO2" s="129"/>
      <c r="LZP2" s="129"/>
      <c r="LZQ2" s="129"/>
      <c r="LZR2" s="129"/>
      <c r="LZS2" s="129"/>
      <c r="LZT2" s="129"/>
      <c r="LZU2" s="129"/>
      <c r="LZV2" s="129"/>
      <c r="LZW2" s="129"/>
      <c r="LZX2" s="129"/>
      <c r="LZY2" s="129"/>
      <c r="LZZ2" s="129"/>
      <c r="MAA2" s="129"/>
      <c r="MAB2" s="129"/>
      <c r="MAC2" s="129"/>
      <c r="MAD2" s="129"/>
      <c r="MAE2" s="129"/>
      <c r="MAF2" s="129"/>
      <c r="MAG2" s="129"/>
      <c r="MAH2" s="129"/>
      <c r="MAI2" s="129"/>
      <c r="MAJ2" s="129"/>
      <c r="MAK2" s="129"/>
      <c r="MAL2" s="129"/>
      <c r="MAM2" s="129"/>
      <c r="MAN2" s="129"/>
      <c r="MAO2" s="129"/>
      <c r="MAP2" s="129"/>
      <c r="MAQ2" s="129"/>
      <c r="MAR2" s="129"/>
      <c r="MAS2" s="129"/>
      <c r="MAT2" s="129"/>
      <c r="MAU2" s="129"/>
      <c r="MAV2" s="129"/>
      <c r="MAW2" s="129"/>
      <c r="MAX2" s="129"/>
      <c r="MAY2" s="129"/>
      <c r="MAZ2" s="129"/>
      <c r="MBA2" s="129"/>
      <c r="MBB2" s="129"/>
      <c r="MBC2" s="129"/>
      <c r="MBD2" s="129"/>
      <c r="MBE2" s="129"/>
      <c r="MBF2" s="129"/>
      <c r="MBG2" s="129"/>
      <c r="MBH2" s="129"/>
      <c r="MBI2" s="129"/>
      <c r="MBJ2" s="129"/>
      <c r="MBK2" s="129"/>
      <c r="MBL2" s="129"/>
      <c r="MBM2" s="129"/>
      <c r="MBN2" s="129"/>
      <c r="MBO2" s="129"/>
      <c r="MBP2" s="129"/>
      <c r="MBQ2" s="129"/>
      <c r="MBR2" s="129"/>
      <c r="MBS2" s="129"/>
      <c r="MBT2" s="129"/>
      <c r="MBU2" s="129"/>
      <c r="MBV2" s="129"/>
      <c r="MBW2" s="129"/>
      <c r="MBX2" s="129"/>
      <c r="MBY2" s="129"/>
      <c r="MBZ2" s="129"/>
      <c r="MCA2" s="129"/>
      <c r="MCB2" s="129"/>
      <c r="MCC2" s="129"/>
      <c r="MCD2" s="129"/>
      <c r="MCE2" s="129"/>
      <c r="MCF2" s="129"/>
      <c r="MCG2" s="129"/>
      <c r="MCH2" s="129"/>
      <c r="MCI2" s="129"/>
      <c r="MCJ2" s="129"/>
      <c r="MCK2" s="129"/>
      <c r="MCL2" s="129"/>
      <c r="MCM2" s="129"/>
      <c r="MCN2" s="129"/>
      <c r="MCO2" s="129"/>
      <c r="MCP2" s="129"/>
      <c r="MCQ2" s="129"/>
      <c r="MCR2" s="129"/>
      <c r="MCS2" s="129"/>
      <c r="MCT2" s="129"/>
      <c r="MCU2" s="129"/>
      <c r="MCV2" s="129"/>
      <c r="MCW2" s="129"/>
      <c r="MCX2" s="129"/>
      <c r="MCY2" s="129"/>
      <c r="MCZ2" s="129"/>
      <c r="MDA2" s="129"/>
      <c r="MDB2" s="129"/>
      <c r="MDC2" s="129"/>
      <c r="MDD2" s="129"/>
      <c r="MDE2" s="129"/>
      <c r="MDF2" s="129"/>
      <c r="MDG2" s="129"/>
      <c r="MDH2" s="129"/>
      <c r="MDI2" s="129"/>
      <c r="MDJ2" s="129"/>
      <c r="MDK2" s="129"/>
      <c r="MDL2" s="129"/>
      <c r="MDM2" s="129"/>
      <c r="MDN2" s="129"/>
      <c r="MDO2" s="129"/>
      <c r="MDP2" s="129"/>
      <c r="MDQ2" s="129"/>
      <c r="MDR2" s="129"/>
      <c r="MDS2" s="129"/>
      <c r="MDT2" s="129"/>
      <c r="MDU2" s="129"/>
      <c r="MDV2" s="129"/>
      <c r="MDW2" s="129"/>
      <c r="MDX2" s="129"/>
      <c r="MDY2" s="129"/>
      <c r="MDZ2" s="129"/>
      <c r="MEA2" s="129"/>
      <c r="MEB2" s="129"/>
      <c r="MEC2" s="129"/>
      <c r="MED2" s="129"/>
      <c r="MEE2" s="129"/>
      <c r="MEF2" s="129"/>
      <c r="MEG2" s="129"/>
      <c r="MEH2" s="129"/>
      <c r="MEI2" s="129"/>
      <c r="MEJ2" s="129"/>
      <c r="MEK2" s="129"/>
      <c r="MEL2" s="129"/>
      <c r="MEM2" s="129"/>
      <c r="MEN2" s="129"/>
      <c r="MEO2" s="129"/>
      <c r="MEP2" s="129"/>
      <c r="MEQ2" s="129"/>
      <c r="MER2" s="129"/>
      <c r="MES2" s="129"/>
      <c r="MET2" s="129"/>
      <c r="MEU2" s="129"/>
      <c r="MEV2" s="129"/>
      <c r="MEW2" s="129"/>
      <c r="MEX2" s="129"/>
      <c r="MEY2" s="129"/>
      <c r="MEZ2" s="129"/>
      <c r="MFA2" s="129"/>
      <c r="MFB2" s="129"/>
      <c r="MFC2" s="129"/>
      <c r="MFD2" s="129"/>
      <c r="MFE2" s="129"/>
      <c r="MFF2" s="129"/>
      <c r="MFG2" s="129"/>
      <c r="MFH2" s="129"/>
      <c r="MFI2" s="129"/>
      <c r="MFJ2" s="129"/>
      <c r="MFK2" s="129"/>
      <c r="MFL2" s="129"/>
      <c r="MFM2" s="129"/>
      <c r="MFN2" s="129"/>
      <c r="MFO2" s="129"/>
      <c r="MFP2" s="129"/>
      <c r="MFQ2" s="129"/>
      <c r="MFR2" s="129"/>
      <c r="MFS2" s="129"/>
      <c r="MFT2" s="129"/>
      <c r="MFU2" s="129"/>
      <c r="MFV2" s="129"/>
      <c r="MFW2" s="129"/>
      <c r="MFX2" s="129"/>
      <c r="MFY2" s="129"/>
      <c r="MFZ2" s="129"/>
      <c r="MGA2" s="129"/>
      <c r="MGB2" s="129"/>
      <c r="MGC2" s="129"/>
      <c r="MGD2" s="129"/>
      <c r="MGE2" s="129"/>
      <c r="MGF2" s="129"/>
      <c r="MGG2" s="129"/>
      <c r="MGH2" s="129"/>
      <c r="MGI2" s="129"/>
      <c r="MGJ2" s="129"/>
      <c r="MGK2" s="129"/>
      <c r="MGL2" s="129"/>
      <c r="MGM2" s="129"/>
      <c r="MGN2" s="129"/>
      <c r="MGO2" s="129"/>
      <c r="MGP2" s="129"/>
      <c r="MGQ2" s="129"/>
      <c r="MGR2" s="129"/>
      <c r="MGS2" s="129"/>
      <c r="MGT2" s="129"/>
      <c r="MGU2" s="129"/>
      <c r="MGV2" s="129"/>
      <c r="MGW2" s="129"/>
      <c r="MGX2" s="129"/>
      <c r="MGY2" s="129"/>
      <c r="MGZ2" s="129"/>
      <c r="MHA2" s="129"/>
      <c r="MHB2" s="129"/>
      <c r="MHC2" s="129"/>
      <c r="MHD2" s="129"/>
      <c r="MHE2" s="129"/>
      <c r="MHF2" s="129"/>
      <c r="MHG2" s="129"/>
      <c r="MHH2" s="129"/>
      <c r="MHI2" s="129"/>
      <c r="MHJ2" s="129"/>
      <c r="MHK2" s="129"/>
      <c r="MHL2" s="129"/>
      <c r="MHM2" s="129"/>
      <c r="MHN2" s="129"/>
      <c r="MHO2" s="129"/>
      <c r="MHP2" s="129"/>
      <c r="MHQ2" s="129"/>
      <c r="MHR2" s="129"/>
      <c r="MHS2" s="129"/>
      <c r="MHT2" s="129"/>
      <c r="MHU2" s="129"/>
      <c r="MHV2" s="129"/>
      <c r="MHW2" s="129"/>
      <c r="MHX2" s="129"/>
      <c r="MHY2" s="129"/>
      <c r="MHZ2" s="129"/>
      <c r="MIA2" s="129"/>
      <c r="MIB2" s="129"/>
      <c r="MIC2" s="129"/>
      <c r="MID2" s="129"/>
      <c r="MIE2" s="129"/>
      <c r="MIF2" s="129"/>
      <c r="MIG2" s="129"/>
      <c r="MIH2" s="129"/>
      <c r="MII2" s="129"/>
      <c r="MIJ2" s="129"/>
      <c r="MIK2" s="129"/>
      <c r="MIL2" s="129"/>
      <c r="MIM2" s="129"/>
      <c r="MIN2" s="129"/>
      <c r="MIO2" s="129"/>
      <c r="MIP2" s="129"/>
      <c r="MIQ2" s="129"/>
      <c r="MIR2" s="129"/>
      <c r="MIS2" s="129"/>
      <c r="MIT2" s="129"/>
      <c r="MIU2" s="129"/>
      <c r="MIV2" s="129"/>
      <c r="MIW2" s="129"/>
      <c r="MIX2" s="129"/>
      <c r="MIY2" s="129"/>
      <c r="MIZ2" s="129"/>
      <c r="MJA2" s="129"/>
      <c r="MJB2" s="129"/>
      <c r="MJC2" s="129"/>
      <c r="MJD2" s="129"/>
      <c r="MJE2" s="129"/>
      <c r="MJF2" s="129"/>
      <c r="MJG2" s="129"/>
      <c r="MJH2" s="129"/>
      <c r="MJI2" s="129"/>
      <c r="MJJ2" s="129"/>
      <c r="MJK2" s="129"/>
      <c r="MJL2" s="129"/>
      <c r="MJM2" s="129"/>
      <c r="MJN2" s="129"/>
      <c r="MJO2" s="129"/>
      <c r="MJP2" s="129"/>
      <c r="MJQ2" s="129"/>
      <c r="MJR2" s="129"/>
      <c r="MJS2" s="129"/>
      <c r="MJT2" s="129"/>
      <c r="MJU2" s="129"/>
      <c r="MJV2" s="129"/>
      <c r="MJW2" s="129"/>
      <c r="MJX2" s="129"/>
      <c r="MJY2" s="129"/>
      <c r="MJZ2" s="129"/>
      <c r="MKA2" s="129"/>
      <c r="MKB2" s="129"/>
      <c r="MKC2" s="129"/>
      <c r="MKD2" s="129"/>
      <c r="MKE2" s="129"/>
      <c r="MKF2" s="129"/>
      <c r="MKG2" s="129"/>
      <c r="MKH2" s="129"/>
      <c r="MKI2" s="129"/>
      <c r="MKJ2" s="129"/>
      <c r="MKK2" s="129"/>
      <c r="MKL2" s="129"/>
      <c r="MKM2" s="129"/>
      <c r="MKN2" s="129"/>
      <c r="MKO2" s="129"/>
      <c r="MKP2" s="129"/>
      <c r="MKQ2" s="129"/>
      <c r="MKR2" s="129"/>
      <c r="MKS2" s="129"/>
      <c r="MKT2" s="129"/>
      <c r="MKU2" s="129"/>
      <c r="MKV2" s="129"/>
      <c r="MKW2" s="129"/>
      <c r="MKX2" s="129"/>
      <c r="MKY2" s="129"/>
      <c r="MKZ2" s="129"/>
      <c r="MLA2" s="129"/>
      <c r="MLB2" s="129"/>
      <c r="MLC2" s="129"/>
      <c r="MLD2" s="129"/>
      <c r="MLE2" s="129"/>
      <c r="MLF2" s="129"/>
      <c r="MLG2" s="129"/>
      <c r="MLH2" s="129"/>
      <c r="MLI2" s="129"/>
      <c r="MLJ2" s="129"/>
      <c r="MLK2" s="129"/>
      <c r="MLL2" s="129"/>
      <c r="MLM2" s="129"/>
      <c r="MLN2" s="129"/>
      <c r="MLO2" s="129"/>
      <c r="MLP2" s="129"/>
      <c r="MLQ2" s="129"/>
      <c r="MLR2" s="129"/>
      <c r="MLS2" s="129"/>
      <c r="MLT2" s="129"/>
      <c r="MLU2" s="129"/>
      <c r="MLV2" s="129"/>
      <c r="MLW2" s="129"/>
      <c r="MLX2" s="129"/>
      <c r="MLY2" s="129"/>
      <c r="MLZ2" s="129"/>
      <c r="MMA2" s="129"/>
      <c r="MMB2" s="129"/>
      <c r="MMC2" s="129"/>
      <c r="MMD2" s="129"/>
      <c r="MME2" s="129"/>
      <c r="MMF2" s="129"/>
      <c r="MMG2" s="129"/>
      <c r="MMH2" s="129"/>
      <c r="MMI2" s="129"/>
      <c r="MMJ2" s="129"/>
      <c r="MMK2" s="129"/>
      <c r="MML2" s="129"/>
      <c r="MMM2" s="129"/>
      <c r="MMN2" s="129"/>
      <c r="MMO2" s="129"/>
      <c r="MMP2" s="129"/>
      <c r="MMQ2" s="129"/>
      <c r="MMR2" s="129"/>
      <c r="MMS2" s="129"/>
      <c r="MMT2" s="129"/>
      <c r="MMU2" s="129"/>
      <c r="MMV2" s="129"/>
      <c r="MMW2" s="129"/>
      <c r="MMX2" s="129"/>
      <c r="MMY2" s="129"/>
      <c r="MMZ2" s="129"/>
      <c r="MNA2" s="129"/>
      <c r="MNB2" s="129"/>
      <c r="MNC2" s="129"/>
      <c r="MND2" s="129"/>
      <c r="MNE2" s="129"/>
      <c r="MNF2" s="129"/>
      <c r="MNG2" s="129"/>
      <c r="MNH2" s="129"/>
      <c r="MNI2" s="129"/>
      <c r="MNJ2" s="129"/>
      <c r="MNK2" s="129"/>
      <c r="MNL2" s="129"/>
      <c r="MNM2" s="129"/>
      <c r="MNN2" s="129"/>
      <c r="MNO2" s="129"/>
      <c r="MNP2" s="129"/>
      <c r="MNQ2" s="129"/>
      <c r="MNR2" s="129"/>
      <c r="MNS2" s="129"/>
      <c r="MNT2" s="129"/>
      <c r="MNU2" s="129"/>
      <c r="MNV2" s="129"/>
      <c r="MNW2" s="129"/>
      <c r="MNX2" s="129"/>
      <c r="MNY2" s="129"/>
      <c r="MNZ2" s="129"/>
      <c r="MOA2" s="129"/>
      <c r="MOB2" s="129"/>
      <c r="MOC2" s="129"/>
      <c r="MOD2" s="129"/>
      <c r="MOE2" s="129"/>
      <c r="MOF2" s="129"/>
      <c r="MOG2" s="129"/>
      <c r="MOH2" s="129"/>
      <c r="MOI2" s="129"/>
      <c r="MOJ2" s="129"/>
      <c r="MOK2" s="129"/>
      <c r="MOL2" s="129"/>
      <c r="MOM2" s="129"/>
      <c r="MON2" s="129"/>
      <c r="MOO2" s="129"/>
      <c r="MOP2" s="129"/>
      <c r="MOQ2" s="129"/>
      <c r="MOR2" s="129"/>
      <c r="MOS2" s="129"/>
      <c r="MOT2" s="129"/>
      <c r="MOU2" s="129"/>
      <c r="MOV2" s="129"/>
      <c r="MOW2" s="129"/>
      <c r="MOX2" s="129"/>
      <c r="MOY2" s="129"/>
      <c r="MOZ2" s="129"/>
      <c r="MPA2" s="129"/>
      <c r="MPB2" s="129"/>
      <c r="MPC2" s="129"/>
      <c r="MPD2" s="129"/>
      <c r="MPE2" s="129"/>
      <c r="MPF2" s="129"/>
      <c r="MPG2" s="129"/>
      <c r="MPH2" s="129"/>
      <c r="MPI2" s="129"/>
      <c r="MPJ2" s="129"/>
      <c r="MPK2" s="129"/>
      <c r="MPL2" s="129"/>
      <c r="MPM2" s="129"/>
      <c r="MPN2" s="129"/>
      <c r="MPO2" s="129"/>
      <c r="MPP2" s="129"/>
      <c r="MPQ2" s="129"/>
      <c r="MPR2" s="129"/>
      <c r="MPS2" s="129"/>
      <c r="MPT2" s="129"/>
      <c r="MPU2" s="129"/>
      <c r="MPV2" s="129"/>
      <c r="MPW2" s="129"/>
      <c r="MPX2" s="129"/>
      <c r="MPY2" s="129"/>
      <c r="MPZ2" s="129"/>
      <c r="MQA2" s="129"/>
      <c r="MQB2" s="129"/>
      <c r="MQC2" s="129"/>
      <c r="MQD2" s="129"/>
      <c r="MQE2" s="129"/>
      <c r="MQF2" s="129"/>
      <c r="MQG2" s="129"/>
      <c r="MQH2" s="129"/>
      <c r="MQI2" s="129"/>
      <c r="MQJ2" s="129"/>
      <c r="MQK2" s="129"/>
      <c r="MQL2" s="129"/>
      <c r="MQM2" s="129"/>
      <c r="MQN2" s="129"/>
      <c r="MQO2" s="129"/>
      <c r="MQP2" s="129"/>
      <c r="MQQ2" s="129"/>
      <c r="MQR2" s="129"/>
      <c r="MQS2" s="129"/>
      <c r="MQT2" s="129"/>
      <c r="MQU2" s="129"/>
      <c r="MQV2" s="129"/>
      <c r="MQW2" s="129"/>
      <c r="MQX2" s="129"/>
      <c r="MQY2" s="129"/>
      <c r="MQZ2" s="129"/>
      <c r="MRA2" s="129"/>
      <c r="MRB2" s="129"/>
      <c r="MRC2" s="129"/>
      <c r="MRD2" s="129"/>
      <c r="MRE2" s="129"/>
      <c r="MRF2" s="129"/>
      <c r="MRG2" s="129"/>
      <c r="MRH2" s="129"/>
      <c r="MRI2" s="129"/>
      <c r="MRJ2" s="129"/>
      <c r="MRK2" s="129"/>
      <c r="MRL2" s="129"/>
      <c r="MRM2" s="129"/>
      <c r="MRN2" s="129"/>
      <c r="MRO2" s="129"/>
      <c r="MRP2" s="129"/>
      <c r="MRQ2" s="129"/>
      <c r="MRR2" s="129"/>
      <c r="MRS2" s="129"/>
      <c r="MRT2" s="129"/>
      <c r="MRU2" s="129"/>
      <c r="MRV2" s="129"/>
      <c r="MRW2" s="129"/>
      <c r="MRX2" s="129"/>
      <c r="MRY2" s="129"/>
      <c r="MRZ2" s="129"/>
      <c r="MSA2" s="129"/>
      <c r="MSB2" s="129"/>
      <c r="MSC2" s="129"/>
      <c r="MSD2" s="129"/>
      <c r="MSE2" s="129"/>
      <c r="MSF2" s="129"/>
      <c r="MSG2" s="129"/>
      <c r="MSH2" s="129"/>
      <c r="MSI2" s="129"/>
      <c r="MSJ2" s="129"/>
      <c r="MSK2" s="129"/>
      <c r="MSL2" s="129"/>
      <c r="MSM2" s="129"/>
      <c r="MSN2" s="129"/>
      <c r="MSO2" s="129"/>
      <c r="MSP2" s="129"/>
      <c r="MSQ2" s="129"/>
      <c r="MSR2" s="129"/>
      <c r="MSS2" s="129"/>
      <c r="MST2" s="129"/>
      <c r="MSU2" s="129"/>
      <c r="MSV2" s="129"/>
      <c r="MSW2" s="129"/>
      <c r="MSX2" s="129"/>
      <c r="MSY2" s="129"/>
      <c r="MSZ2" s="129"/>
      <c r="MTA2" s="129"/>
      <c r="MTB2" s="129"/>
      <c r="MTC2" s="129"/>
      <c r="MTD2" s="129"/>
      <c r="MTE2" s="129"/>
      <c r="MTF2" s="129"/>
      <c r="MTG2" s="129"/>
      <c r="MTH2" s="129"/>
      <c r="MTI2" s="129"/>
      <c r="MTJ2" s="129"/>
      <c r="MTK2" s="129"/>
      <c r="MTL2" s="129"/>
      <c r="MTM2" s="129"/>
      <c r="MTN2" s="129"/>
      <c r="MTO2" s="129"/>
      <c r="MTP2" s="129"/>
      <c r="MTQ2" s="129"/>
      <c r="MTR2" s="129"/>
      <c r="MTS2" s="129"/>
      <c r="MTT2" s="129"/>
      <c r="MTU2" s="129"/>
      <c r="MTV2" s="129"/>
      <c r="MTW2" s="129"/>
      <c r="MTX2" s="129"/>
      <c r="MTY2" s="129"/>
      <c r="MTZ2" s="129"/>
      <c r="MUA2" s="129"/>
      <c r="MUB2" s="129"/>
      <c r="MUC2" s="129"/>
      <c r="MUD2" s="129"/>
      <c r="MUE2" s="129"/>
      <c r="MUF2" s="129"/>
      <c r="MUG2" s="129"/>
      <c r="MUH2" s="129"/>
      <c r="MUI2" s="129"/>
      <c r="MUJ2" s="129"/>
      <c r="MUK2" s="129"/>
      <c r="MUL2" s="129"/>
      <c r="MUM2" s="129"/>
      <c r="MUN2" s="129"/>
      <c r="MUO2" s="129"/>
      <c r="MUP2" s="129"/>
      <c r="MUQ2" s="129"/>
      <c r="MUR2" s="129"/>
      <c r="MUS2" s="129"/>
      <c r="MUT2" s="129"/>
      <c r="MUU2" s="129"/>
      <c r="MUV2" s="129"/>
      <c r="MUW2" s="129"/>
      <c r="MUX2" s="129"/>
      <c r="MUY2" s="129"/>
      <c r="MUZ2" s="129"/>
      <c r="MVA2" s="129"/>
      <c r="MVB2" s="129"/>
      <c r="MVC2" s="129"/>
      <c r="MVD2" s="129"/>
      <c r="MVE2" s="129"/>
      <c r="MVF2" s="129"/>
      <c r="MVG2" s="129"/>
      <c r="MVH2" s="129"/>
      <c r="MVI2" s="129"/>
      <c r="MVJ2" s="129"/>
      <c r="MVK2" s="129"/>
      <c r="MVL2" s="129"/>
      <c r="MVM2" s="129"/>
      <c r="MVN2" s="129"/>
      <c r="MVO2" s="129"/>
      <c r="MVP2" s="129"/>
      <c r="MVQ2" s="129"/>
      <c r="MVR2" s="129"/>
      <c r="MVS2" s="129"/>
      <c r="MVT2" s="129"/>
      <c r="MVU2" s="129"/>
      <c r="MVV2" s="129"/>
      <c r="MVW2" s="129"/>
      <c r="MVX2" s="129"/>
      <c r="MVY2" s="129"/>
      <c r="MVZ2" s="129"/>
      <c r="MWA2" s="129"/>
      <c r="MWB2" s="129"/>
      <c r="MWC2" s="129"/>
      <c r="MWD2" s="129"/>
      <c r="MWE2" s="129"/>
      <c r="MWF2" s="129"/>
      <c r="MWG2" s="129"/>
      <c r="MWH2" s="129"/>
      <c r="MWI2" s="129"/>
      <c r="MWJ2" s="129"/>
      <c r="MWK2" s="129"/>
      <c r="MWL2" s="129"/>
      <c r="MWM2" s="129"/>
      <c r="MWN2" s="129"/>
      <c r="MWO2" s="129"/>
      <c r="MWP2" s="129"/>
      <c r="MWQ2" s="129"/>
      <c r="MWR2" s="129"/>
      <c r="MWS2" s="129"/>
      <c r="MWT2" s="129"/>
      <c r="MWU2" s="129"/>
      <c r="MWV2" s="129"/>
      <c r="MWW2" s="129"/>
      <c r="MWX2" s="129"/>
      <c r="MWY2" s="129"/>
      <c r="MWZ2" s="129"/>
      <c r="MXA2" s="129"/>
      <c r="MXB2" s="129"/>
      <c r="MXC2" s="129"/>
      <c r="MXD2" s="129"/>
      <c r="MXE2" s="129"/>
      <c r="MXF2" s="129"/>
      <c r="MXG2" s="129"/>
      <c r="MXH2" s="129"/>
      <c r="MXI2" s="129"/>
      <c r="MXJ2" s="129"/>
      <c r="MXK2" s="129"/>
      <c r="MXL2" s="129"/>
      <c r="MXM2" s="129"/>
      <c r="MXN2" s="129"/>
      <c r="MXO2" s="129"/>
      <c r="MXP2" s="129"/>
      <c r="MXQ2" s="129"/>
      <c r="MXR2" s="129"/>
      <c r="MXS2" s="129"/>
      <c r="MXT2" s="129"/>
      <c r="MXU2" s="129"/>
      <c r="MXV2" s="129"/>
      <c r="MXW2" s="129"/>
      <c r="MXX2" s="129"/>
      <c r="MXY2" s="129"/>
      <c r="MXZ2" s="129"/>
      <c r="MYA2" s="129"/>
      <c r="MYB2" s="129"/>
      <c r="MYC2" s="129"/>
      <c r="MYD2" s="129"/>
      <c r="MYE2" s="129"/>
      <c r="MYF2" s="129"/>
      <c r="MYG2" s="129"/>
      <c r="MYH2" s="129"/>
      <c r="MYI2" s="129"/>
      <c r="MYJ2" s="129"/>
      <c r="MYK2" s="129"/>
      <c r="MYL2" s="129"/>
      <c r="MYM2" s="129"/>
      <c r="MYN2" s="129"/>
      <c r="MYO2" s="129"/>
      <c r="MYP2" s="129"/>
      <c r="MYQ2" s="129"/>
      <c r="MYR2" s="129"/>
      <c r="MYS2" s="129"/>
      <c r="MYT2" s="129"/>
      <c r="MYU2" s="129"/>
      <c r="MYV2" s="129"/>
      <c r="MYW2" s="129"/>
      <c r="MYX2" s="129"/>
      <c r="MYY2" s="129"/>
      <c r="MYZ2" s="129"/>
      <c r="MZA2" s="129"/>
      <c r="MZB2" s="129"/>
      <c r="MZC2" s="129"/>
      <c r="MZD2" s="129"/>
      <c r="MZE2" s="129"/>
      <c r="MZF2" s="129"/>
      <c r="MZG2" s="129"/>
      <c r="MZH2" s="129"/>
      <c r="MZI2" s="129"/>
      <c r="MZJ2" s="129"/>
      <c r="MZK2" s="129"/>
      <c r="MZL2" s="129"/>
      <c r="MZM2" s="129"/>
      <c r="MZN2" s="129"/>
      <c r="MZO2" s="129"/>
      <c r="MZP2" s="129"/>
      <c r="MZQ2" s="129"/>
      <c r="MZR2" s="129"/>
      <c r="MZS2" s="129"/>
      <c r="MZT2" s="129"/>
      <c r="MZU2" s="129"/>
      <c r="MZV2" s="129"/>
      <c r="MZW2" s="129"/>
      <c r="MZX2" s="129"/>
      <c r="MZY2" s="129"/>
      <c r="MZZ2" s="129"/>
      <c r="NAA2" s="129"/>
      <c r="NAB2" s="129"/>
      <c r="NAC2" s="129"/>
      <c r="NAD2" s="129"/>
      <c r="NAE2" s="129"/>
      <c r="NAF2" s="129"/>
      <c r="NAG2" s="129"/>
      <c r="NAH2" s="129"/>
      <c r="NAI2" s="129"/>
      <c r="NAJ2" s="129"/>
      <c r="NAK2" s="129"/>
      <c r="NAL2" s="129"/>
      <c r="NAM2" s="129"/>
      <c r="NAN2" s="129"/>
      <c r="NAO2" s="129"/>
      <c r="NAP2" s="129"/>
      <c r="NAQ2" s="129"/>
      <c r="NAR2" s="129"/>
      <c r="NAS2" s="129"/>
      <c r="NAT2" s="129"/>
      <c r="NAU2" s="129"/>
      <c r="NAV2" s="129"/>
      <c r="NAW2" s="129"/>
      <c r="NAX2" s="129"/>
      <c r="NAY2" s="129"/>
      <c r="NAZ2" s="129"/>
      <c r="NBA2" s="129"/>
      <c r="NBB2" s="129"/>
      <c r="NBC2" s="129"/>
      <c r="NBD2" s="129"/>
      <c r="NBE2" s="129"/>
      <c r="NBF2" s="129"/>
      <c r="NBG2" s="129"/>
      <c r="NBH2" s="129"/>
      <c r="NBI2" s="129"/>
      <c r="NBJ2" s="129"/>
      <c r="NBK2" s="129"/>
      <c r="NBL2" s="129"/>
      <c r="NBM2" s="129"/>
      <c r="NBN2" s="129"/>
      <c r="NBO2" s="129"/>
      <c r="NBP2" s="129"/>
      <c r="NBQ2" s="129"/>
      <c r="NBR2" s="129"/>
      <c r="NBS2" s="129"/>
      <c r="NBT2" s="129"/>
      <c r="NBU2" s="129"/>
      <c r="NBV2" s="129"/>
      <c r="NBW2" s="129"/>
      <c r="NBX2" s="129"/>
      <c r="NBY2" s="129"/>
      <c r="NBZ2" s="129"/>
      <c r="NCA2" s="129"/>
      <c r="NCB2" s="129"/>
      <c r="NCC2" s="129"/>
      <c r="NCD2" s="129"/>
      <c r="NCE2" s="129"/>
      <c r="NCF2" s="129"/>
      <c r="NCG2" s="129"/>
      <c r="NCH2" s="129"/>
      <c r="NCI2" s="129"/>
      <c r="NCJ2" s="129"/>
      <c r="NCK2" s="129"/>
      <c r="NCL2" s="129"/>
      <c r="NCM2" s="129"/>
      <c r="NCN2" s="129"/>
      <c r="NCO2" s="129"/>
      <c r="NCP2" s="129"/>
      <c r="NCQ2" s="129"/>
      <c r="NCR2" s="129"/>
      <c r="NCS2" s="129"/>
      <c r="NCT2" s="129"/>
      <c r="NCU2" s="129"/>
      <c r="NCV2" s="129"/>
      <c r="NCW2" s="129"/>
      <c r="NCX2" s="129"/>
      <c r="NCY2" s="129"/>
      <c r="NCZ2" s="129"/>
      <c r="NDA2" s="129"/>
      <c r="NDB2" s="129"/>
      <c r="NDC2" s="129"/>
      <c r="NDD2" s="129"/>
      <c r="NDE2" s="129"/>
      <c r="NDF2" s="129"/>
      <c r="NDG2" s="129"/>
      <c r="NDH2" s="129"/>
      <c r="NDI2" s="129"/>
      <c r="NDJ2" s="129"/>
      <c r="NDK2" s="129"/>
      <c r="NDL2" s="129"/>
      <c r="NDM2" s="129"/>
      <c r="NDN2" s="129"/>
      <c r="NDO2" s="129"/>
      <c r="NDP2" s="129"/>
      <c r="NDQ2" s="129"/>
      <c r="NDR2" s="129"/>
      <c r="NDS2" s="129"/>
      <c r="NDT2" s="129"/>
      <c r="NDU2" s="129"/>
      <c r="NDV2" s="129"/>
      <c r="NDW2" s="129"/>
      <c r="NDX2" s="129"/>
      <c r="NDY2" s="129"/>
      <c r="NDZ2" s="129"/>
      <c r="NEA2" s="129"/>
      <c r="NEB2" s="129"/>
      <c r="NEC2" s="129"/>
      <c r="NED2" s="129"/>
      <c r="NEE2" s="129"/>
      <c r="NEF2" s="129"/>
      <c r="NEG2" s="129"/>
      <c r="NEH2" s="129"/>
      <c r="NEI2" s="129"/>
      <c r="NEJ2" s="129"/>
      <c r="NEK2" s="129"/>
      <c r="NEL2" s="129"/>
      <c r="NEM2" s="129"/>
      <c r="NEN2" s="129"/>
      <c r="NEO2" s="129"/>
      <c r="NEP2" s="129"/>
      <c r="NEQ2" s="129"/>
      <c r="NER2" s="129"/>
      <c r="NES2" s="129"/>
      <c r="NET2" s="129"/>
      <c r="NEU2" s="129"/>
      <c r="NEV2" s="129"/>
      <c r="NEW2" s="129"/>
      <c r="NEX2" s="129"/>
      <c r="NEY2" s="129"/>
      <c r="NEZ2" s="129"/>
      <c r="NFA2" s="129"/>
      <c r="NFB2" s="129"/>
      <c r="NFC2" s="129"/>
      <c r="NFD2" s="129"/>
      <c r="NFE2" s="129"/>
      <c r="NFF2" s="129"/>
      <c r="NFG2" s="129"/>
      <c r="NFH2" s="129"/>
      <c r="NFI2" s="129"/>
      <c r="NFJ2" s="129"/>
      <c r="NFK2" s="129"/>
      <c r="NFL2" s="129"/>
      <c r="NFM2" s="129"/>
      <c r="NFN2" s="129"/>
      <c r="NFO2" s="129"/>
      <c r="NFP2" s="129"/>
      <c r="NFQ2" s="129"/>
      <c r="NFR2" s="129"/>
      <c r="NFS2" s="129"/>
      <c r="NFT2" s="129"/>
      <c r="NFU2" s="129"/>
      <c r="NFV2" s="129"/>
      <c r="NFW2" s="129"/>
      <c r="NFX2" s="129"/>
      <c r="NFY2" s="129"/>
      <c r="NFZ2" s="129"/>
      <c r="NGA2" s="129"/>
      <c r="NGB2" s="129"/>
      <c r="NGC2" s="129"/>
      <c r="NGD2" s="129"/>
      <c r="NGE2" s="129"/>
      <c r="NGF2" s="129"/>
      <c r="NGG2" s="129"/>
      <c r="NGH2" s="129"/>
      <c r="NGI2" s="129"/>
      <c r="NGJ2" s="129"/>
      <c r="NGK2" s="129"/>
      <c r="NGL2" s="129"/>
      <c r="NGM2" s="129"/>
      <c r="NGN2" s="129"/>
      <c r="NGO2" s="129"/>
      <c r="NGP2" s="129"/>
      <c r="NGQ2" s="129"/>
      <c r="NGR2" s="129"/>
      <c r="NGS2" s="129"/>
      <c r="NGT2" s="129"/>
      <c r="NGU2" s="129"/>
      <c r="NGV2" s="129"/>
      <c r="NGW2" s="129"/>
      <c r="NGX2" s="129"/>
      <c r="NGY2" s="129"/>
      <c r="NGZ2" s="129"/>
      <c r="NHA2" s="129"/>
      <c r="NHB2" s="129"/>
      <c r="NHC2" s="129"/>
      <c r="NHD2" s="129"/>
      <c r="NHE2" s="129"/>
      <c r="NHF2" s="129"/>
      <c r="NHG2" s="129"/>
      <c r="NHH2" s="129"/>
      <c r="NHI2" s="129"/>
      <c r="NHJ2" s="129"/>
      <c r="NHK2" s="129"/>
      <c r="NHL2" s="129"/>
      <c r="NHM2" s="129"/>
      <c r="NHN2" s="129"/>
      <c r="NHO2" s="129"/>
      <c r="NHP2" s="129"/>
      <c r="NHQ2" s="129"/>
      <c r="NHR2" s="129"/>
      <c r="NHS2" s="129"/>
      <c r="NHT2" s="129"/>
      <c r="NHU2" s="129"/>
      <c r="NHV2" s="129"/>
      <c r="NHW2" s="129"/>
      <c r="NHX2" s="129"/>
      <c r="NHY2" s="129"/>
      <c r="NHZ2" s="129"/>
      <c r="NIA2" s="129"/>
      <c r="NIB2" s="129"/>
      <c r="NIC2" s="129"/>
      <c r="NID2" s="129"/>
      <c r="NIE2" s="129"/>
      <c r="NIF2" s="129"/>
      <c r="NIG2" s="129"/>
      <c r="NIH2" s="129"/>
      <c r="NII2" s="129"/>
      <c r="NIJ2" s="129"/>
      <c r="NIK2" s="129"/>
      <c r="NIL2" s="129"/>
      <c r="NIM2" s="129"/>
      <c r="NIN2" s="129"/>
      <c r="NIO2" s="129"/>
      <c r="NIP2" s="129"/>
      <c r="NIQ2" s="129"/>
      <c r="NIR2" s="129"/>
      <c r="NIS2" s="129"/>
      <c r="NIT2" s="129"/>
      <c r="NIU2" s="129"/>
      <c r="NIV2" s="129"/>
      <c r="NIW2" s="129"/>
      <c r="NIX2" s="129"/>
      <c r="NIY2" s="129"/>
      <c r="NIZ2" s="129"/>
      <c r="NJA2" s="129"/>
      <c r="NJB2" s="129"/>
      <c r="NJC2" s="129"/>
      <c r="NJD2" s="129"/>
      <c r="NJE2" s="129"/>
      <c r="NJF2" s="129"/>
      <c r="NJG2" s="129"/>
      <c r="NJH2" s="129"/>
      <c r="NJI2" s="129"/>
      <c r="NJJ2" s="129"/>
      <c r="NJK2" s="129"/>
      <c r="NJL2" s="129"/>
      <c r="NJM2" s="129"/>
      <c r="NJN2" s="129"/>
      <c r="NJO2" s="129"/>
      <c r="NJP2" s="129"/>
      <c r="NJQ2" s="129"/>
      <c r="NJR2" s="129"/>
      <c r="NJS2" s="129"/>
      <c r="NJT2" s="129"/>
      <c r="NJU2" s="129"/>
      <c r="NJV2" s="129"/>
      <c r="NJW2" s="129"/>
      <c r="NJX2" s="129"/>
      <c r="NJY2" s="129"/>
      <c r="NJZ2" s="129"/>
      <c r="NKA2" s="129"/>
      <c r="NKB2" s="129"/>
      <c r="NKC2" s="129"/>
      <c r="NKD2" s="129"/>
      <c r="NKE2" s="129"/>
      <c r="NKF2" s="129"/>
      <c r="NKG2" s="129"/>
      <c r="NKH2" s="129"/>
      <c r="NKI2" s="129"/>
      <c r="NKJ2" s="129"/>
      <c r="NKK2" s="129"/>
      <c r="NKL2" s="129"/>
      <c r="NKM2" s="129"/>
      <c r="NKN2" s="129"/>
      <c r="NKO2" s="129"/>
      <c r="NKP2" s="129"/>
      <c r="NKQ2" s="129"/>
      <c r="NKR2" s="129"/>
      <c r="NKS2" s="129"/>
      <c r="NKT2" s="129"/>
      <c r="NKU2" s="129"/>
      <c r="NKV2" s="129"/>
      <c r="NKW2" s="129"/>
      <c r="NKX2" s="129"/>
      <c r="NKY2" s="129"/>
      <c r="NKZ2" s="129"/>
      <c r="NLA2" s="129"/>
      <c r="NLB2" s="129"/>
      <c r="NLC2" s="129"/>
      <c r="NLD2" s="129"/>
      <c r="NLE2" s="129"/>
      <c r="NLF2" s="129"/>
      <c r="NLG2" s="129"/>
      <c r="NLH2" s="129"/>
      <c r="NLI2" s="129"/>
      <c r="NLJ2" s="129"/>
      <c r="NLK2" s="129"/>
      <c r="NLL2" s="129"/>
      <c r="NLM2" s="129"/>
      <c r="NLN2" s="129"/>
      <c r="NLO2" s="129"/>
      <c r="NLP2" s="129"/>
      <c r="NLQ2" s="129"/>
      <c r="NLR2" s="129"/>
      <c r="NLS2" s="129"/>
      <c r="NLT2" s="129"/>
      <c r="NLU2" s="129"/>
      <c r="NLV2" s="129"/>
      <c r="NLW2" s="129"/>
      <c r="NLX2" s="129"/>
      <c r="NLY2" s="129"/>
      <c r="NLZ2" s="129"/>
      <c r="NMA2" s="129"/>
      <c r="NMB2" s="129"/>
      <c r="NMC2" s="129"/>
      <c r="NMD2" s="129"/>
      <c r="NME2" s="129"/>
      <c r="NMF2" s="129"/>
      <c r="NMG2" s="129"/>
      <c r="NMH2" s="129"/>
      <c r="NMI2" s="129"/>
      <c r="NMJ2" s="129"/>
      <c r="NMK2" s="129"/>
      <c r="NML2" s="129"/>
      <c r="NMM2" s="129"/>
      <c r="NMN2" s="129"/>
      <c r="NMO2" s="129"/>
      <c r="NMP2" s="129"/>
      <c r="NMQ2" s="129"/>
      <c r="NMR2" s="129"/>
      <c r="NMS2" s="129"/>
      <c r="NMT2" s="129"/>
      <c r="NMU2" s="129"/>
      <c r="NMV2" s="129"/>
      <c r="NMW2" s="129"/>
      <c r="NMX2" s="129"/>
      <c r="NMY2" s="129"/>
      <c r="NMZ2" s="129"/>
      <c r="NNA2" s="129"/>
      <c r="NNB2" s="129"/>
      <c r="NNC2" s="129"/>
      <c r="NND2" s="129"/>
      <c r="NNE2" s="129"/>
      <c r="NNF2" s="129"/>
      <c r="NNG2" s="129"/>
      <c r="NNH2" s="129"/>
      <c r="NNI2" s="129"/>
      <c r="NNJ2" s="129"/>
      <c r="NNK2" s="129"/>
      <c r="NNL2" s="129"/>
      <c r="NNM2" s="129"/>
      <c r="NNN2" s="129"/>
      <c r="NNO2" s="129"/>
      <c r="NNP2" s="129"/>
      <c r="NNQ2" s="129"/>
      <c r="NNR2" s="129"/>
      <c r="NNS2" s="129"/>
      <c r="NNT2" s="129"/>
      <c r="NNU2" s="129"/>
      <c r="NNV2" s="129"/>
      <c r="NNW2" s="129"/>
      <c r="NNX2" s="129"/>
      <c r="NNY2" s="129"/>
      <c r="NNZ2" s="129"/>
      <c r="NOA2" s="129"/>
      <c r="NOB2" s="129"/>
      <c r="NOC2" s="129"/>
      <c r="NOD2" s="129"/>
      <c r="NOE2" s="129"/>
      <c r="NOF2" s="129"/>
      <c r="NOG2" s="129"/>
      <c r="NOH2" s="129"/>
      <c r="NOI2" s="129"/>
      <c r="NOJ2" s="129"/>
      <c r="NOK2" s="129"/>
      <c r="NOL2" s="129"/>
      <c r="NOM2" s="129"/>
      <c r="NON2" s="129"/>
      <c r="NOO2" s="129"/>
      <c r="NOP2" s="129"/>
      <c r="NOQ2" s="129"/>
      <c r="NOR2" s="129"/>
      <c r="NOS2" s="129"/>
      <c r="NOT2" s="129"/>
      <c r="NOU2" s="129"/>
      <c r="NOV2" s="129"/>
      <c r="NOW2" s="129"/>
      <c r="NOX2" s="129"/>
      <c r="NOY2" s="129"/>
      <c r="NOZ2" s="129"/>
      <c r="NPA2" s="129"/>
      <c r="NPB2" s="129"/>
      <c r="NPC2" s="129"/>
      <c r="NPD2" s="129"/>
      <c r="NPE2" s="129"/>
      <c r="NPF2" s="129"/>
      <c r="NPG2" s="129"/>
      <c r="NPH2" s="129"/>
      <c r="NPI2" s="129"/>
      <c r="NPJ2" s="129"/>
      <c r="NPK2" s="129"/>
      <c r="NPL2" s="129"/>
      <c r="NPM2" s="129"/>
      <c r="NPN2" s="129"/>
      <c r="NPO2" s="129"/>
      <c r="NPP2" s="129"/>
      <c r="NPQ2" s="129"/>
      <c r="NPR2" s="129"/>
      <c r="NPS2" s="129"/>
      <c r="NPT2" s="129"/>
      <c r="NPU2" s="129"/>
      <c r="NPV2" s="129"/>
      <c r="NPW2" s="129"/>
      <c r="NPX2" s="129"/>
      <c r="NPY2" s="129"/>
      <c r="NPZ2" s="129"/>
      <c r="NQA2" s="129"/>
      <c r="NQB2" s="129"/>
      <c r="NQC2" s="129"/>
      <c r="NQD2" s="129"/>
      <c r="NQE2" s="129"/>
      <c r="NQF2" s="129"/>
      <c r="NQG2" s="129"/>
      <c r="NQH2" s="129"/>
      <c r="NQI2" s="129"/>
      <c r="NQJ2" s="129"/>
      <c r="NQK2" s="129"/>
      <c r="NQL2" s="129"/>
      <c r="NQM2" s="129"/>
      <c r="NQN2" s="129"/>
      <c r="NQO2" s="129"/>
      <c r="NQP2" s="129"/>
      <c r="NQQ2" s="129"/>
      <c r="NQR2" s="129"/>
      <c r="NQS2" s="129"/>
      <c r="NQT2" s="129"/>
      <c r="NQU2" s="129"/>
      <c r="NQV2" s="129"/>
      <c r="NQW2" s="129"/>
      <c r="NQX2" s="129"/>
      <c r="NQY2" s="129"/>
      <c r="NQZ2" s="129"/>
      <c r="NRA2" s="129"/>
      <c r="NRB2" s="129"/>
      <c r="NRC2" s="129"/>
      <c r="NRD2" s="129"/>
      <c r="NRE2" s="129"/>
      <c r="NRF2" s="129"/>
      <c r="NRG2" s="129"/>
      <c r="NRH2" s="129"/>
      <c r="NRI2" s="129"/>
      <c r="NRJ2" s="129"/>
      <c r="NRK2" s="129"/>
      <c r="NRL2" s="129"/>
      <c r="NRM2" s="129"/>
      <c r="NRN2" s="129"/>
      <c r="NRO2" s="129"/>
      <c r="NRP2" s="129"/>
      <c r="NRQ2" s="129"/>
      <c r="NRR2" s="129"/>
      <c r="NRS2" s="129"/>
      <c r="NRT2" s="129"/>
      <c r="NRU2" s="129"/>
      <c r="NRV2" s="129"/>
      <c r="NRW2" s="129"/>
      <c r="NRX2" s="129"/>
      <c r="NRY2" s="129"/>
      <c r="NRZ2" s="129"/>
      <c r="NSA2" s="129"/>
      <c r="NSB2" s="129"/>
      <c r="NSC2" s="129"/>
      <c r="NSD2" s="129"/>
      <c r="NSE2" s="129"/>
      <c r="NSF2" s="129"/>
      <c r="NSG2" s="129"/>
      <c r="NSH2" s="129"/>
      <c r="NSI2" s="129"/>
      <c r="NSJ2" s="129"/>
      <c r="NSK2" s="129"/>
      <c r="NSL2" s="129"/>
      <c r="NSM2" s="129"/>
      <c r="NSN2" s="129"/>
      <c r="NSO2" s="129"/>
      <c r="NSP2" s="129"/>
      <c r="NSQ2" s="129"/>
      <c r="NSR2" s="129"/>
      <c r="NSS2" s="129"/>
      <c r="NST2" s="129"/>
      <c r="NSU2" s="129"/>
      <c r="NSV2" s="129"/>
      <c r="NSW2" s="129"/>
      <c r="NSX2" s="129"/>
      <c r="NSY2" s="129"/>
      <c r="NSZ2" s="129"/>
      <c r="NTA2" s="129"/>
      <c r="NTB2" s="129"/>
      <c r="NTC2" s="129"/>
      <c r="NTD2" s="129"/>
      <c r="NTE2" s="129"/>
      <c r="NTF2" s="129"/>
      <c r="NTG2" s="129"/>
      <c r="NTH2" s="129"/>
      <c r="NTI2" s="129"/>
      <c r="NTJ2" s="129"/>
      <c r="NTK2" s="129"/>
      <c r="NTL2" s="129"/>
      <c r="NTM2" s="129"/>
      <c r="NTN2" s="129"/>
      <c r="NTO2" s="129"/>
      <c r="NTP2" s="129"/>
      <c r="NTQ2" s="129"/>
      <c r="NTR2" s="129"/>
      <c r="NTS2" s="129"/>
      <c r="NTT2" s="129"/>
      <c r="NTU2" s="129"/>
      <c r="NTV2" s="129"/>
      <c r="NTW2" s="129"/>
      <c r="NTX2" s="129"/>
      <c r="NTY2" s="129"/>
      <c r="NTZ2" s="129"/>
      <c r="NUA2" s="129"/>
      <c r="NUB2" s="129"/>
      <c r="NUC2" s="129"/>
      <c r="NUD2" s="129"/>
      <c r="NUE2" s="129"/>
      <c r="NUF2" s="129"/>
      <c r="NUG2" s="129"/>
      <c r="NUH2" s="129"/>
      <c r="NUI2" s="129"/>
      <c r="NUJ2" s="129"/>
      <c r="NUK2" s="129"/>
      <c r="NUL2" s="129"/>
      <c r="NUM2" s="129"/>
      <c r="NUN2" s="129"/>
      <c r="NUO2" s="129"/>
      <c r="NUP2" s="129"/>
      <c r="NUQ2" s="129"/>
      <c r="NUR2" s="129"/>
      <c r="NUS2" s="129"/>
      <c r="NUT2" s="129"/>
      <c r="NUU2" s="129"/>
      <c r="NUV2" s="129"/>
      <c r="NUW2" s="129"/>
      <c r="NUX2" s="129"/>
      <c r="NUY2" s="129"/>
      <c r="NUZ2" s="129"/>
      <c r="NVA2" s="129"/>
      <c r="NVB2" s="129"/>
      <c r="NVC2" s="129"/>
      <c r="NVD2" s="129"/>
      <c r="NVE2" s="129"/>
      <c r="NVF2" s="129"/>
      <c r="NVG2" s="129"/>
      <c r="NVH2" s="129"/>
      <c r="NVI2" s="129"/>
      <c r="NVJ2" s="129"/>
      <c r="NVK2" s="129"/>
      <c r="NVL2" s="129"/>
      <c r="NVM2" s="129"/>
      <c r="NVN2" s="129"/>
      <c r="NVO2" s="129"/>
      <c r="NVP2" s="129"/>
      <c r="NVQ2" s="129"/>
      <c r="NVR2" s="129"/>
      <c r="NVS2" s="129"/>
      <c r="NVT2" s="129"/>
      <c r="NVU2" s="129"/>
      <c r="NVV2" s="129"/>
      <c r="NVW2" s="129"/>
      <c r="NVX2" s="129"/>
      <c r="NVY2" s="129"/>
      <c r="NVZ2" s="129"/>
      <c r="NWA2" s="129"/>
      <c r="NWB2" s="129"/>
      <c r="NWC2" s="129"/>
      <c r="NWD2" s="129"/>
      <c r="NWE2" s="129"/>
      <c r="NWF2" s="129"/>
      <c r="NWG2" s="129"/>
      <c r="NWH2" s="129"/>
      <c r="NWI2" s="129"/>
      <c r="NWJ2" s="129"/>
      <c r="NWK2" s="129"/>
      <c r="NWL2" s="129"/>
      <c r="NWM2" s="129"/>
      <c r="NWN2" s="129"/>
      <c r="NWO2" s="129"/>
      <c r="NWP2" s="129"/>
      <c r="NWQ2" s="129"/>
      <c r="NWR2" s="129"/>
      <c r="NWS2" s="129"/>
      <c r="NWT2" s="129"/>
      <c r="NWU2" s="129"/>
      <c r="NWV2" s="129"/>
      <c r="NWW2" s="129"/>
      <c r="NWX2" s="129"/>
      <c r="NWY2" s="129"/>
      <c r="NWZ2" s="129"/>
      <c r="NXA2" s="129"/>
      <c r="NXB2" s="129"/>
      <c r="NXC2" s="129"/>
      <c r="NXD2" s="129"/>
      <c r="NXE2" s="129"/>
      <c r="NXF2" s="129"/>
      <c r="NXG2" s="129"/>
      <c r="NXH2" s="129"/>
      <c r="NXI2" s="129"/>
      <c r="NXJ2" s="129"/>
      <c r="NXK2" s="129"/>
      <c r="NXL2" s="129"/>
      <c r="NXM2" s="129"/>
      <c r="NXN2" s="129"/>
      <c r="NXO2" s="129"/>
      <c r="NXP2" s="129"/>
      <c r="NXQ2" s="129"/>
      <c r="NXR2" s="129"/>
      <c r="NXS2" s="129"/>
      <c r="NXT2" s="129"/>
      <c r="NXU2" s="129"/>
      <c r="NXV2" s="129"/>
      <c r="NXW2" s="129"/>
      <c r="NXX2" s="129"/>
      <c r="NXY2" s="129"/>
      <c r="NXZ2" s="129"/>
      <c r="NYA2" s="129"/>
      <c r="NYB2" s="129"/>
      <c r="NYC2" s="129"/>
      <c r="NYD2" s="129"/>
      <c r="NYE2" s="129"/>
      <c r="NYF2" s="129"/>
      <c r="NYG2" s="129"/>
      <c r="NYH2" s="129"/>
      <c r="NYI2" s="129"/>
      <c r="NYJ2" s="129"/>
      <c r="NYK2" s="129"/>
      <c r="NYL2" s="129"/>
      <c r="NYM2" s="129"/>
      <c r="NYN2" s="129"/>
      <c r="NYO2" s="129"/>
      <c r="NYP2" s="129"/>
      <c r="NYQ2" s="129"/>
      <c r="NYR2" s="129"/>
      <c r="NYS2" s="129"/>
      <c r="NYT2" s="129"/>
      <c r="NYU2" s="129"/>
      <c r="NYV2" s="129"/>
      <c r="NYW2" s="129"/>
      <c r="NYX2" s="129"/>
      <c r="NYY2" s="129"/>
      <c r="NYZ2" s="129"/>
      <c r="NZA2" s="129"/>
      <c r="NZB2" s="129"/>
      <c r="NZC2" s="129"/>
      <c r="NZD2" s="129"/>
      <c r="NZE2" s="129"/>
      <c r="NZF2" s="129"/>
      <c r="NZG2" s="129"/>
      <c r="NZH2" s="129"/>
      <c r="NZI2" s="129"/>
      <c r="NZJ2" s="129"/>
      <c r="NZK2" s="129"/>
      <c r="NZL2" s="129"/>
      <c r="NZM2" s="129"/>
      <c r="NZN2" s="129"/>
      <c r="NZO2" s="129"/>
      <c r="NZP2" s="129"/>
      <c r="NZQ2" s="129"/>
      <c r="NZR2" s="129"/>
      <c r="NZS2" s="129"/>
      <c r="NZT2" s="129"/>
      <c r="NZU2" s="129"/>
      <c r="NZV2" s="129"/>
      <c r="NZW2" s="129"/>
      <c r="NZX2" s="129"/>
      <c r="NZY2" s="129"/>
      <c r="NZZ2" s="129"/>
      <c r="OAA2" s="129"/>
      <c r="OAB2" s="129"/>
      <c r="OAC2" s="129"/>
      <c r="OAD2" s="129"/>
      <c r="OAE2" s="129"/>
      <c r="OAF2" s="129"/>
      <c r="OAG2" s="129"/>
      <c r="OAH2" s="129"/>
      <c r="OAI2" s="129"/>
      <c r="OAJ2" s="129"/>
      <c r="OAK2" s="129"/>
      <c r="OAL2" s="129"/>
      <c r="OAM2" s="129"/>
      <c r="OAN2" s="129"/>
      <c r="OAO2" s="129"/>
      <c r="OAP2" s="129"/>
      <c r="OAQ2" s="129"/>
      <c r="OAR2" s="129"/>
      <c r="OAS2" s="129"/>
      <c r="OAT2" s="129"/>
      <c r="OAU2" s="129"/>
      <c r="OAV2" s="129"/>
      <c r="OAW2" s="129"/>
      <c r="OAX2" s="129"/>
      <c r="OAY2" s="129"/>
      <c r="OAZ2" s="129"/>
      <c r="OBA2" s="129"/>
      <c r="OBB2" s="129"/>
      <c r="OBC2" s="129"/>
      <c r="OBD2" s="129"/>
      <c r="OBE2" s="129"/>
      <c r="OBF2" s="129"/>
      <c r="OBG2" s="129"/>
      <c r="OBH2" s="129"/>
      <c r="OBI2" s="129"/>
      <c r="OBJ2" s="129"/>
      <c r="OBK2" s="129"/>
      <c r="OBL2" s="129"/>
      <c r="OBM2" s="129"/>
      <c r="OBN2" s="129"/>
      <c r="OBO2" s="129"/>
      <c r="OBP2" s="129"/>
      <c r="OBQ2" s="129"/>
      <c r="OBR2" s="129"/>
      <c r="OBS2" s="129"/>
      <c r="OBT2" s="129"/>
      <c r="OBU2" s="129"/>
      <c r="OBV2" s="129"/>
      <c r="OBW2" s="129"/>
      <c r="OBX2" s="129"/>
      <c r="OBY2" s="129"/>
      <c r="OBZ2" s="129"/>
      <c r="OCA2" s="129"/>
      <c r="OCB2" s="129"/>
      <c r="OCC2" s="129"/>
      <c r="OCD2" s="129"/>
      <c r="OCE2" s="129"/>
      <c r="OCF2" s="129"/>
      <c r="OCG2" s="129"/>
      <c r="OCH2" s="129"/>
      <c r="OCI2" s="129"/>
      <c r="OCJ2" s="129"/>
      <c r="OCK2" s="129"/>
      <c r="OCL2" s="129"/>
      <c r="OCM2" s="129"/>
      <c r="OCN2" s="129"/>
      <c r="OCO2" s="129"/>
      <c r="OCP2" s="129"/>
      <c r="OCQ2" s="129"/>
      <c r="OCR2" s="129"/>
      <c r="OCS2" s="129"/>
      <c r="OCT2" s="129"/>
      <c r="OCU2" s="129"/>
      <c r="OCV2" s="129"/>
      <c r="OCW2" s="129"/>
      <c r="OCX2" s="129"/>
      <c r="OCY2" s="129"/>
      <c r="OCZ2" s="129"/>
      <c r="ODA2" s="129"/>
      <c r="ODB2" s="129"/>
      <c r="ODC2" s="129"/>
      <c r="ODD2" s="129"/>
      <c r="ODE2" s="129"/>
      <c r="ODF2" s="129"/>
      <c r="ODG2" s="129"/>
      <c r="ODH2" s="129"/>
      <c r="ODI2" s="129"/>
      <c r="ODJ2" s="129"/>
      <c r="ODK2" s="129"/>
      <c r="ODL2" s="129"/>
      <c r="ODM2" s="129"/>
      <c r="ODN2" s="129"/>
      <c r="ODO2" s="129"/>
      <c r="ODP2" s="129"/>
      <c r="ODQ2" s="129"/>
      <c r="ODR2" s="129"/>
      <c r="ODS2" s="129"/>
      <c r="ODT2" s="129"/>
      <c r="ODU2" s="129"/>
      <c r="ODV2" s="129"/>
      <c r="ODW2" s="129"/>
      <c r="ODX2" s="129"/>
      <c r="ODY2" s="129"/>
      <c r="ODZ2" s="129"/>
      <c r="OEA2" s="129"/>
      <c r="OEB2" s="129"/>
      <c r="OEC2" s="129"/>
      <c r="OED2" s="129"/>
      <c r="OEE2" s="129"/>
      <c r="OEF2" s="129"/>
      <c r="OEG2" s="129"/>
      <c r="OEH2" s="129"/>
      <c r="OEI2" s="129"/>
      <c r="OEJ2" s="129"/>
      <c r="OEK2" s="129"/>
      <c r="OEL2" s="129"/>
      <c r="OEM2" s="129"/>
      <c r="OEN2" s="129"/>
      <c r="OEO2" s="129"/>
      <c r="OEP2" s="129"/>
      <c r="OEQ2" s="129"/>
      <c r="OER2" s="129"/>
      <c r="OES2" s="129"/>
      <c r="OET2" s="129"/>
      <c r="OEU2" s="129"/>
      <c r="OEV2" s="129"/>
      <c r="OEW2" s="129"/>
      <c r="OEX2" s="129"/>
      <c r="OEY2" s="129"/>
      <c r="OEZ2" s="129"/>
      <c r="OFA2" s="129"/>
      <c r="OFB2" s="129"/>
      <c r="OFC2" s="129"/>
      <c r="OFD2" s="129"/>
      <c r="OFE2" s="129"/>
      <c r="OFF2" s="129"/>
      <c r="OFG2" s="129"/>
      <c r="OFH2" s="129"/>
      <c r="OFI2" s="129"/>
      <c r="OFJ2" s="129"/>
      <c r="OFK2" s="129"/>
      <c r="OFL2" s="129"/>
      <c r="OFM2" s="129"/>
      <c r="OFN2" s="129"/>
      <c r="OFO2" s="129"/>
      <c r="OFP2" s="129"/>
      <c r="OFQ2" s="129"/>
      <c r="OFR2" s="129"/>
      <c r="OFS2" s="129"/>
      <c r="OFT2" s="129"/>
      <c r="OFU2" s="129"/>
      <c r="OFV2" s="129"/>
      <c r="OFW2" s="129"/>
      <c r="OFX2" s="129"/>
      <c r="OFY2" s="129"/>
      <c r="OFZ2" s="129"/>
      <c r="OGA2" s="129"/>
      <c r="OGB2" s="129"/>
      <c r="OGC2" s="129"/>
      <c r="OGD2" s="129"/>
      <c r="OGE2" s="129"/>
      <c r="OGF2" s="129"/>
      <c r="OGG2" s="129"/>
      <c r="OGH2" s="129"/>
      <c r="OGI2" s="129"/>
      <c r="OGJ2" s="129"/>
      <c r="OGK2" s="129"/>
      <c r="OGL2" s="129"/>
      <c r="OGM2" s="129"/>
      <c r="OGN2" s="129"/>
      <c r="OGO2" s="129"/>
      <c r="OGP2" s="129"/>
      <c r="OGQ2" s="129"/>
      <c r="OGR2" s="129"/>
      <c r="OGS2" s="129"/>
      <c r="OGT2" s="129"/>
      <c r="OGU2" s="129"/>
      <c r="OGV2" s="129"/>
      <c r="OGW2" s="129"/>
      <c r="OGX2" s="129"/>
      <c r="OGY2" s="129"/>
      <c r="OGZ2" s="129"/>
      <c r="OHA2" s="129"/>
      <c r="OHB2" s="129"/>
      <c r="OHC2" s="129"/>
      <c r="OHD2" s="129"/>
      <c r="OHE2" s="129"/>
      <c r="OHF2" s="129"/>
      <c r="OHG2" s="129"/>
      <c r="OHH2" s="129"/>
      <c r="OHI2" s="129"/>
      <c r="OHJ2" s="129"/>
      <c r="OHK2" s="129"/>
      <c r="OHL2" s="129"/>
      <c r="OHM2" s="129"/>
      <c r="OHN2" s="129"/>
      <c r="OHO2" s="129"/>
      <c r="OHP2" s="129"/>
      <c r="OHQ2" s="129"/>
      <c r="OHR2" s="129"/>
      <c r="OHS2" s="129"/>
      <c r="OHT2" s="129"/>
      <c r="OHU2" s="129"/>
      <c r="OHV2" s="129"/>
      <c r="OHW2" s="129"/>
      <c r="OHX2" s="129"/>
      <c r="OHY2" s="129"/>
      <c r="OHZ2" s="129"/>
      <c r="OIA2" s="129"/>
      <c r="OIB2" s="129"/>
      <c r="OIC2" s="129"/>
      <c r="OID2" s="129"/>
      <c r="OIE2" s="129"/>
      <c r="OIF2" s="129"/>
      <c r="OIG2" s="129"/>
      <c r="OIH2" s="129"/>
      <c r="OII2" s="129"/>
      <c r="OIJ2" s="129"/>
      <c r="OIK2" s="129"/>
      <c r="OIL2" s="129"/>
      <c r="OIM2" s="129"/>
      <c r="OIN2" s="129"/>
      <c r="OIO2" s="129"/>
      <c r="OIP2" s="129"/>
      <c r="OIQ2" s="129"/>
      <c r="OIR2" s="129"/>
      <c r="OIS2" s="129"/>
      <c r="OIT2" s="129"/>
      <c r="OIU2" s="129"/>
      <c r="OIV2" s="129"/>
      <c r="OIW2" s="129"/>
      <c r="OIX2" s="129"/>
      <c r="OIY2" s="129"/>
      <c r="OIZ2" s="129"/>
      <c r="OJA2" s="129"/>
      <c r="OJB2" s="129"/>
      <c r="OJC2" s="129"/>
      <c r="OJD2" s="129"/>
      <c r="OJE2" s="129"/>
      <c r="OJF2" s="129"/>
      <c r="OJG2" s="129"/>
      <c r="OJH2" s="129"/>
      <c r="OJI2" s="129"/>
      <c r="OJJ2" s="129"/>
      <c r="OJK2" s="129"/>
      <c r="OJL2" s="129"/>
      <c r="OJM2" s="129"/>
      <c r="OJN2" s="129"/>
      <c r="OJO2" s="129"/>
      <c r="OJP2" s="129"/>
      <c r="OJQ2" s="129"/>
      <c r="OJR2" s="129"/>
      <c r="OJS2" s="129"/>
      <c r="OJT2" s="129"/>
      <c r="OJU2" s="129"/>
      <c r="OJV2" s="129"/>
      <c r="OJW2" s="129"/>
      <c r="OJX2" s="129"/>
      <c r="OJY2" s="129"/>
      <c r="OJZ2" s="129"/>
      <c r="OKA2" s="129"/>
      <c r="OKB2" s="129"/>
      <c r="OKC2" s="129"/>
      <c r="OKD2" s="129"/>
      <c r="OKE2" s="129"/>
      <c r="OKF2" s="129"/>
      <c r="OKG2" s="129"/>
      <c r="OKH2" s="129"/>
      <c r="OKI2" s="129"/>
      <c r="OKJ2" s="129"/>
      <c r="OKK2" s="129"/>
      <c r="OKL2" s="129"/>
      <c r="OKM2" s="129"/>
      <c r="OKN2" s="129"/>
      <c r="OKO2" s="129"/>
      <c r="OKP2" s="129"/>
      <c r="OKQ2" s="129"/>
      <c r="OKR2" s="129"/>
      <c r="OKS2" s="129"/>
      <c r="OKT2" s="129"/>
      <c r="OKU2" s="129"/>
      <c r="OKV2" s="129"/>
      <c r="OKW2" s="129"/>
      <c r="OKX2" s="129"/>
      <c r="OKY2" s="129"/>
      <c r="OKZ2" s="129"/>
      <c r="OLA2" s="129"/>
      <c r="OLB2" s="129"/>
      <c r="OLC2" s="129"/>
      <c r="OLD2" s="129"/>
      <c r="OLE2" s="129"/>
      <c r="OLF2" s="129"/>
      <c r="OLG2" s="129"/>
      <c r="OLH2" s="129"/>
      <c r="OLI2" s="129"/>
      <c r="OLJ2" s="129"/>
      <c r="OLK2" s="129"/>
      <c r="OLL2" s="129"/>
      <c r="OLM2" s="129"/>
      <c r="OLN2" s="129"/>
      <c r="OLO2" s="129"/>
      <c r="OLP2" s="129"/>
      <c r="OLQ2" s="129"/>
      <c r="OLR2" s="129"/>
      <c r="OLS2" s="129"/>
      <c r="OLT2" s="129"/>
      <c r="OLU2" s="129"/>
      <c r="OLV2" s="129"/>
      <c r="OLW2" s="129"/>
      <c r="OLX2" s="129"/>
      <c r="OLY2" s="129"/>
      <c r="OLZ2" s="129"/>
      <c r="OMA2" s="129"/>
      <c r="OMB2" s="129"/>
      <c r="OMC2" s="129"/>
      <c r="OMD2" s="129"/>
      <c r="OME2" s="129"/>
      <c r="OMF2" s="129"/>
      <c r="OMG2" s="129"/>
      <c r="OMH2" s="129"/>
      <c r="OMI2" s="129"/>
      <c r="OMJ2" s="129"/>
      <c r="OMK2" s="129"/>
      <c r="OML2" s="129"/>
      <c r="OMM2" s="129"/>
      <c r="OMN2" s="129"/>
      <c r="OMO2" s="129"/>
      <c r="OMP2" s="129"/>
      <c r="OMQ2" s="129"/>
      <c r="OMR2" s="129"/>
      <c r="OMS2" s="129"/>
      <c r="OMT2" s="129"/>
      <c r="OMU2" s="129"/>
      <c r="OMV2" s="129"/>
      <c r="OMW2" s="129"/>
      <c r="OMX2" s="129"/>
      <c r="OMY2" s="129"/>
      <c r="OMZ2" s="129"/>
      <c r="ONA2" s="129"/>
      <c r="ONB2" s="129"/>
      <c r="ONC2" s="129"/>
      <c r="OND2" s="129"/>
      <c r="ONE2" s="129"/>
      <c r="ONF2" s="129"/>
      <c r="ONG2" s="129"/>
      <c r="ONH2" s="129"/>
      <c r="ONI2" s="129"/>
      <c r="ONJ2" s="129"/>
      <c r="ONK2" s="129"/>
      <c r="ONL2" s="129"/>
      <c r="ONM2" s="129"/>
      <c r="ONN2" s="129"/>
      <c r="ONO2" s="129"/>
      <c r="ONP2" s="129"/>
      <c r="ONQ2" s="129"/>
      <c r="ONR2" s="129"/>
      <c r="ONS2" s="129"/>
      <c r="ONT2" s="129"/>
      <c r="ONU2" s="129"/>
      <c r="ONV2" s="129"/>
      <c r="ONW2" s="129"/>
      <c r="ONX2" s="129"/>
      <c r="ONY2" s="129"/>
      <c r="ONZ2" s="129"/>
      <c r="OOA2" s="129"/>
      <c r="OOB2" s="129"/>
      <c r="OOC2" s="129"/>
      <c r="OOD2" s="129"/>
      <c r="OOE2" s="129"/>
      <c r="OOF2" s="129"/>
      <c r="OOG2" s="129"/>
      <c r="OOH2" s="129"/>
      <c r="OOI2" s="129"/>
      <c r="OOJ2" s="129"/>
      <c r="OOK2" s="129"/>
      <c r="OOL2" s="129"/>
      <c r="OOM2" s="129"/>
      <c r="OON2" s="129"/>
      <c r="OOO2" s="129"/>
      <c r="OOP2" s="129"/>
      <c r="OOQ2" s="129"/>
      <c r="OOR2" s="129"/>
      <c r="OOS2" s="129"/>
      <c r="OOT2" s="129"/>
      <c r="OOU2" s="129"/>
      <c r="OOV2" s="129"/>
      <c r="OOW2" s="129"/>
      <c r="OOX2" s="129"/>
      <c r="OOY2" s="129"/>
      <c r="OOZ2" s="129"/>
      <c r="OPA2" s="129"/>
      <c r="OPB2" s="129"/>
      <c r="OPC2" s="129"/>
      <c r="OPD2" s="129"/>
      <c r="OPE2" s="129"/>
      <c r="OPF2" s="129"/>
      <c r="OPG2" s="129"/>
      <c r="OPH2" s="129"/>
      <c r="OPI2" s="129"/>
      <c r="OPJ2" s="129"/>
      <c r="OPK2" s="129"/>
      <c r="OPL2" s="129"/>
      <c r="OPM2" s="129"/>
      <c r="OPN2" s="129"/>
      <c r="OPO2" s="129"/>
      <c r="OPP2" s="129"/>
      <c r="OPQ2" s="129"/>
      <c r="OPR2" s="129"/>
      <c r="OPS2" s="129"/>
      <c r="OPT2" s="129"/>
      <c r="OPU2" s="129"/>
      <c r="OPV2" s="129"/>
      <c r="OPW2" s="129"/>
      <c r="OPX2" s="129"/>
      <c r="OPY2" s="129"/>
      <c r="OPZ2" s="129"/>
      <c r="OQA2" s="129"/>
      <c r="OQB2" s="129"/>
      <c r="OQC2" s="129"/>
      <c r="OQD2" s="129"/>
      <c r="OQE2" s="129"/>
      <c r="OQF2" s="129"/>
      <c r="OQG2" s="129"/>
      <c r="OQH2" s="129"/>
      <c r="OQI2" s="129"/>
      <c r="OQJ2" s="129"/>
      <c r="OQK2" s="129"/>
      <c r="OQL2" s="129"/>
      <c r="OQM2" s="129"/>
      <c r="OQN2" s="129"/>
      <c r="OQO2" s="129"/>
      <c r="OQP2" s="129"/>
      <c r="OQQ2" s="129"/>
      <c r="OQR2" s="129"/>
      <c r="OQS2" s="129"/>
      <c r="OQT2" s="129"/>
      <c r="OQU2" s="129"/>
      <c r="OQV2" s="129"/>
      <c r="OQW2" s="129"/>
      <c r="OQX2" s="129"/>
      <c r="OQY2" s="129"/>
      <c r="OQZ2" s="129"/>
      <c r="ORA2" s="129"/>
      <c r="ORB2" s="129"/>
      <c r="ORC2" s="129"/>
      <c r="ORD2" s="129"/>
      <c r="ORE2" s="129"/>
      <c r="ORF2" s="129"/>
      <c r="ORG2" s="129"/>
      <c r="ORH2" s="129"/>
      <c r="ORI2" s="129"/>
      <c r="ORJ2" s="129"/>
      <c r="ORK2" s="129"/>
      <c r="ORL2" s="129"/>
      <c r="ORM2" s="129"/>
      <c r="ORN2" s="129"/>
      <c r="ORO2" s="129"/>
      <c r="ORP2" s="129"/>
      <c r="ORQ2" s="129"/>
      <c r="ORR2" s="129"/>
      <c r="ORS2" s="129"/>
      <c r="ORT2" s="129"/>
      <c r="ORU2" s="129"/>
      <c r="ORV2" s="129"/>
      <c r="ORW2" s="129"/>
      <c r="ORX2" s="129"/>
      <c r="ORY2" s="129"/>
      <c r="ORZ2" s="129"/>
      <c r="OSA2" s="129"/>
      <c r="OSB2" s="129"/>
      <c r="OSC2" s="129"/>
      <c r="OSD2" s="129"/>
      <c r="OSE2" s="129"/>
      <c r="OSF2" s="129"/>
      <c r="OSG2" s="129"/>
      <c r="OSH2" s="129"/>
      <c r="OSI2" s="129"/>
      <c r="OSJ2" s="129"/>
      <c r="OSK2" s="129"/>
      <c r="OSL2" s="129"/>
      <c r="OSM2" s="129"/>
      <c r="OSN2" s="129"/>
      <c r="OSO2" s="129"/>
      <c r="OSP2" s="129"/>
      <c r="OSQ2" s="129"/>
      <c r="OSR2" s="129"/>
      <c r="OSS2" s="129"/>
      <c r="OST2" s="129"/>
      <c r="OSU2" s="129"/>
      <c r="OSV2" s="129"/>
      <c r="OSW2" s="129"/>
      <c r="OSX2" s="129"/>
      <c r="OSY2" s="129"/>
      <c r="OSZ2" s="129"/>
      <c r="OTA2" s="129"/>
      <c r="OTB2" s="129"/>
      <c r="OTC2" s="129"/>
      <c r="OTD2" s="129"/>
      <c r="OTE2" s="129"/>
      <c r="OTF2" s="129"/>
      <c r="OTG2" s="129"/>
      <c r="OTH2" s="129"/>
      <c r="OTI2" s="129"/>
      <c r="OTJ2" s="129"/>
      <c r="OTK2" s="129"/>
      <c r="OTL2" s="129"/>
      <c r="OTM2" s="129"/>
      <c r="OTN2" s="129"/>
      <c r="OTO2" s="129"/>
      <c r="OTP2" s="129"/>
      <c r="OTQ2" s="129"/>
      <c r="OTR2" s="129"/>
      <c r="OTS2" s="129"/>
      <c r="OTT2" s="129"/>
      <c r="OTU2" s="129"/>
      <c r="OTV2" s="129"/>
      <c r="OTW2" s="129"/>
      <c r="OTX2" s="129"/>
      <c r="OTY2" s="129"/>
      <c r="OTZ2" s="129"/>
      <c r="OUA2" s="129"/>
      <c r="OUB2" s="129"/>
      <c r="OUC2" s="129"/>
      <c r="OUD2" s="129"/>
      <c r="OUE2" s="129"/>
      <c r="OUF2" s="129"/>
      <c r="OUG2" s="129"/>
      <c r="OUH2" s="129"/>
      <c r="OUI2" s="129"/>
      <c r="OUJ2" s="129"/>
      <c r="OUK2" s="129"/>
      <c r="OUL2" s="129"/>
      <c r="OUM2" s="129"/>
      <c r="OUN2" s="129"/>
      <c r="OUO2" s="129"/>
      <c r="OUP2" s="129"/>
      <c r="OUQ2" s="129"/>
      <c r="OUR2" s="129"/>
      <c r="OUS2" s="129"/>
      <c r="OUT2" s="129"/>
      <c r="OUU2" s="129"/>
      <c r="OUV2" s="129"/>
      <c r="OUW2" s="129"/>
      <c r="OUX2" s="129"/>
      <c r="OUY2" s="129"/>
      <c r="OUZ2" s="129"/>
      <c r="OVA2" s="129"/>
      <c r="OVB2" s="129"/>
      <c r="OVC2" s="129"/>
      <c r="OVD2" s="129"/>
      <c r="OVE2" s="129"/>
      <c r="OVF2" s="129"/>
      <c r="OVG2" s="129"/>
      <c r="OVH2" s="129"/>
      <c r="OVI2" s="129"/>
      <c r="OVJ2" s="129"/>
      <c r="OVK2" s="129"/>
      <c r="OVL2" s="129"/>
      <c r="OVM2" s="129"/>
      <c r="OVN2" s="129"/>
      <c r="OVO2" s="129"/>
      <c r="OVP2" s="129"/>
      <c r="OVQ2" s="129"/>
      <c r="OVR2" s="129"/>
      <c r="OVS2" s="129"/>
      <c r="OVT2" s="129"/>
      <c r="OVU2" s="129"/>
      <c r="OVV2" s="129"/>
      <c r="OVW2" s="129"/>
      <c r="OVX2" s="129"/>
      <c r="OVY2" s="129"/>
      <c r="OVZ2" s="129"/>
      <c r="OWA2" s="129"/>
      <c r="OWB2" s="129"/>
      <c r="OWC2" s="129"/>
      <c r="OWD2" s="129"/>
      <c r="OWE2" s="129"/>
      <c r="OWF2" s="129"/>
      <c r="OWG2" s="129"/>
      <c r="OWH2" s="129"/>
      <c r="OWI2" s="129"/>
      <c r="OWJ2" s="129"/>
      <c r="OWK2" s="129"/>
      <c r="OWL2" s="129"/>
      <c r="OWM2" s="129"/>
      <c r="OWN2" s="129"/>
      <c r="OWO2" s="129"/>
      <c r="OWP2" s="129"/>
      <c r="OWQ2" s="129"/>
      <c r="OWR2" s="129"/>
      <c r="OWS2" s="129"/>
      <c r="OWT2" s="129"/>
      <c r="OWU2" s="129"/>
      <c r="OWV2" s="129"/>
      <c r="OWW2" s="129"/>
      <c r="OWX2" s="129"/>
      <c r="OWY2" s="129"/>
      <c r="OWZ2" s="129"/>
      <c r="OXA2" s="129"/>
      <c r="OXB2" s="129"/>
      <c r="OXC2" s="129"/>
      <c r="OXD2" s="129"/>
      <c r="OXE2" s="129"/>
      <c r="OXF2" s="129"/>
      <c r="OXG2" s="129"/>
      <c r="OXH2" s="129"/>
      <c r="OXI2" s="129"/>
      <c r="OXJ2" s="129"/>
      <c r="OXK2" s="129"/>
      <c r="OXL2" s="129"/>
      <c r="OXM2" s="129"/>
      <c r="OXN2" s="129"/>
      <c r="OXO2" s="129"/>
      <c r="OXP2" s="129"/>
      <c r="OXQ2" s="129"/>
      <c r="OXR2" s="129"/>
      <c r="OXS2" s="129"/>
      <c r="OXT2" s="129"/>
      <c r="OXU2" s="129"/>
      <c r="OXV2" s="129"/>
      <c r="OXW2" s="129"/>
      <c r="OXX2" s="129"/>
      <c r="OXY2" s="129"/>
      <c r="OXZ2" s="129"/>
      <c r="OYA2" s="129"/>
      <c r="OYB2" s="129"/>
      <c r="OYC2" s="129"/>
      <c r="OYD2" s="129"/>
      <c r="OYE2" s="129"/>
      <c r="OYF2" s="129"/>
      <c r="OYG2" s="129"/>
      <c r="OYH2" s="129"/>
      <c r="OYI2" s="129"/>
      <c r="OYJ2" s="129"/>
      <c r="OYK2" s="129"/>
      <c r="OYL2" s="129"/>
      <c r="OYM2" s="129"/>
      <c r="OYN2" s="129"/>
      <c r="OYO2" s="129"/>
      <c r="OYP2" s="129"/>
      <c r="OYQ2" s="129"/>
      <c r="OYR2" s="129"/>
      <c r="OYS2" s="129"/>
      <c r="OYT2" s="129"/>
      <c r="OYU2" s="129"/>
      <c r="OYV2" s="129"/>
      <c r="OYW2" s="129"/>
      <c r="OYX2" s="129"/>
      <c r="OYY2" s="129"/>
      <c r="OYZ2" s="129"/>
      <c r="OZA2" s="129"/>
      <c r="OZB2" s="129"/>
      <c r="OZC2" s="129"/>
      <c r="OZD2" s="129"/>
      <c r="OZE2" s="129"/>
      <c r="OZF2" s="129"/>
      <c r="OZG2" s="129"/>
      <c r="OZH2" s="129"/>
      <c r="OZI2" s="129"/>
      <c r="OZJ2" s="129"/>
      <c r="OZK2" s="129"/>
      <c r="OZL2" s="129"/>
      <c r="OZM2" s="129"/>
      <c r="OZN2" s="129"/>
      <c r="OZO2" s="129"/>
      <c r="OZP2" s="129"/>
      <c r="OZQ2" s="129"/>
      <c r="OZR2" s="129"/>
      <c r="OZS2" s="129"/>
      <c r="OZT2" s="129"/>
      <c r="OZU2" s="129"/>
      <c r="OZV2" s="129"/>
      <c r="OZW2" s="129"/>
      <c r="OZX2" s="129"/>
      <c r="OZY2" s="129"/>
      <c r="OZZ2" s="129"/>
      <c r="PAA2" s="129"/>
      <c r="PAB2" s="129"/>
      <c r="PAC2" s="129"/>
      <c r="PAD2" s="129"/>
      <c r="PAE2" s="129"/>
      <c r="PAF2" s="129"/>
      <c r="PAG2" s="129"/>
      <c r="PAH2" s="129"/>
      <c r="PAI2" s="129"/>
      <c r="PAJ2" s="129"/>
      <c r="PAK2" s="129"/>
      <c r="PAL2" s="129"/>
      <c r="PAM2" s="129"/>
      <c r="PAN2" s="129"/>
      <c r="PAO2" s="129"/>
      <c r="PAP2" s="129"/>
      <c r="PAQ2" s="129"/>
      <c r="PAR2" s="129"/>
      <c r="PAS2" s="129"/>
      <c r="PAT2" s="129"/>
      <c r="PAU2" s="129"/>
      <c r="PAV2" s="129"/>
      <c r="PAW2" s="129"/>
      <c r="PAX2" s="129"/>
      <c r="PAY2" s="129"/>
      <c r="PAZ2" s="129"/>
      <c r="PBA2" s="129"/>
      <c r="PBB2" s="129"/>
      <c r="PBC2" s="129"/>
      <c r="PBD2" s="129"/>
      <c r="PBE2" s="129"/>
      <c r="PBF2" s="129"/>
      <c r="PBG2" s="129"/>
      <c r="PBH2" s="129"/>
      <c r="PBI2" s="129"/>
      <c r="PBJ2" s="129"/>
      <c r="PBK2" s="129"/>
      <c r="PBL2" s="129"/>
      <c r="PBM2" s="129"/>
      <c r="PBN2" s="129"/>
      <c r="PBO2" s="129"/>
      <c r="PBP2" s="129"/>
      <c r="PBQ2" s="129"/>
      <c r="PBR2" s="129"/>
      <c r="PBS2" s="129"/>
      <c r="PBT2" s="129"/>
      <c r="PBU2" s="129"/>
      <c r="PBV2" s="129"/>
      <c r="PBW2" s="129"/>
      <c r="PBX2" s="129"/>
      <c r="PBY2" s="129"/>
      <c r="PBZ2" s="129"/>
      <c r="PCA2" s="129"/>
      <c r="PCB2" s="129"/>
      <c r="PCC2" s="129"/>
      <c r="PCD2" s="129"/>
      <c r="PCE2" s="129"/>
      <c r="PCF2" s="129"/>
      <c r="PCG2" s="129"/>
      <c r="PCH2" s="129"/>
      <c r="PCI2" s="129"/>
      <c r="PCJ2" s="129"/>
      <c r="PCK2" s="129"/>
      <c r="PCL2" s="129"/>
      <c r="PCM2" s="129"/>
      <c r="PCN2" s="129"/>
      <c r="PCO2" s="129"/>
      <c r="PCP2" s="129"/>
      <c r="PCQ2" s="129"/>
      <c r="PCR2" s="129"/>
      <c r="PCS2" s="129"/>
      <c r="PCT2" s="129"/>
      <c r="PCU2" s="129"/>
      <c r="PCV2" s="129"/>
      <c r="PCW2" s="129"/>
      <c r="PCX2" s="129"/>
      <c r="PCY2" s="129"/>
      <c r="PCZ2" s="129"/>
      <c r="PDA2" s="129"/>
      <c r="PDB2" s="129"/>
      <c r="PDC2" s="129"/>
      <c r="PDD2" s="129"/>
      <c r="PDE2" s="129"/>
      <c r="PDF2" s="129"/>
      <c r="PDG2" s="129"/>
      <c r="PDH2" s="129"/>
      <c r="PDI2" s="129"/>
      <c r="PDJ2" s="129"/>
      <c r="PDK2" s="129"/>
      <c r="PDL2" s="129"/>
      <c r="PDM2" s="129"/>
      <c r="PDN2" s="129"/>
      <c r="PDO2" s="129"/>
      <c r="PDP2" s="129"/>
      <c r="PDQ2" s="129"/>
      <c r="PDR2" s="129"/>
      <c r="PDS2" s="129"/>
      <c r="PDT2" s="129"/>
      <c r="PDU2" s="129"/>
      <c r="PDV2" s="129"/>
      <c r="PDW2" s="129"/>
      <c r="PDX2" s="129"/>
      <c r="PDY2" s="129"/>
      <c r="PDZ2" s="129"/>
      <c r="PEA2" s="129"/>
      <c r="PEB2" s="129"/>
      <c r="PEC2" s="129"/>
      <c r="PED2" s="129"/>
      <c r="PEE2" s="129"/>
      <c r="PEF2" s="129"/>
      <c r="PEG2" s="129"/>
      <c r="PEH2" s="129"/>
      <c r="PEI2" s="129"/>
      <c r="PEJ2" s="129"/>
      <c r="PEK2" s="129"/>
      <c r="PEL2" s="129"/>
      <c r="PEM2" s="129"/>
      <c r="PEN2" s="129"/>
      <c r="PEO2" s="129"/>
      <c r="PEP2" s="129"/>
      <c r="PEQ2" s="129"/>
      <c r="PER2" s="129"/>
      <c r="PES2" s="129"/>
      <c r="PET2" s="129"/>
      <c r="PEU2" s="129"/>
      <c r="PEV2" s="129"/>
      <c r="PEW2" s="129"/>
      <c r="PEX2" s="129"/>
      <c r="PEY2" s="129"/>
      <c r="PEZ2" s="129"/>
      <c r="PFA2" s="129"/>
      <c r="PFB2" s="129"/>
      <c r="PFC2" s="129"/>
      <c r="PFD2" s="129"/>
      <c r="PFE2" s="129"/>
      <c r="PFF2" s="129"/>
      <c r="PFG2" s="129"/>
      <c r="PFH2" s="129"/>
      <c r="PFI2" s="129"/>
      <c r="PFJ2" s="129"/>
      <c r="PFK2" s="129"/>
      <c r="PFL2" s="129"/>
      <c r="PFM2" s="129"/>
      <c r="PFN2" s="129"/>
      <c r="PFO2" s="129"/>
      <c r="PFP2" s="129"/>
      <c r="PFQ2" s="129"/>
      <c r="PFR2" s="129"/>
      <c r="PFS2" s="129"/>
      <c r="PFT2" s="129"/>
      <c r="PFU2" s="129"/>
      <c r="PFV2" s="129"/>
      <c r="PFW2" s="129"/>
      <c r="PFX2" s="129"/>
      <c r="PFY2" s="129"/>
      <c r="PFZ2" s="129"/>
      <c r="PGA2" s="129"/>
      <c r="PGB2" s="129"/>
      <c r="PGC2" s="129"/>
      <c r="PGD2" s="129"/>
      <c r="PGE2" s="129"/>
      <c r="PGF2" s="129"/>
      <c r="PGG2" s="129"/>
      <c r="PGH2" s="129"/>
      <c r="PGI2" s="129"/>
      <c r="PGJ2" s="129"/>
      <c r="PGK2" s="129"/>
      <c r="PGL2" s="129"/>
      <c r="PGM2" s="129"/>
      <c r="PGN2" s="129"/>
      <c r="PGO2" s="129"/>
      <c r="PGP2" s="129"/>
      <c r="PGQ2" s="129"/>
      <c r="PGR2" s="129"/>
      <c r="PGS2" s="129"/>
      <c r="PGT2" s="129"/>
      <c r="PGU2" s="129"/>
      <c r="PGV2" s="129"/>
      <c r="PGW2" s="129"/>
      <c r="PGX2" s="129"/>
      <c r="PGY2" s="129"/>
      <c r="PGZ2" s="129"/>
      <c r="PHA2" s="129"/>
      <c r="PHB2" s="129"/>
      <c r="PHC2" s="129"/>
      <c r="PHD2" s="129"/>
      <c r="PHE2" s="129"/>
      <c r="PHF2" s="129"/>
      <c r="PHG2" s="129"/>
      <c r="PHH2" s="129"/>
      <c r="PHI2" s="129"/>
      <c r="PHJ2" s="129"/>
      <c r="PHK2" s="129"/>
      <c r="PHL2" s="129"/>
      <c r="PHM2" s="129"/>
      <c r="PHN2" s="129"/>
      <c r="PHO2" s="129"/>
      <c r="PHP2" s="129"/>
      <c r="PHQ2" s="129"/>
      <c r="PHR2" s="129"/>
      <c r="PHS2" s="129"/>
      <c r="PHT2" s="129"/>
      <c r="PHU2" s="129"/>
      <c r="PHV2" s="129"/>
      <c r="PHW2" s="129"/>
      <c r="PHX2" s="129"/>
      <c r="PHY2" s="129"/>
      <c r="PHZ2" s="129"/>
      <c r="PIA2" s="129"/>
      <c r="PIB2" s="129"/>
      <c r="PIC2" s="129"/>
      <c r="PID2" s="129"/>
      <c r="PIE2" s="129"/>
      <c r="PIF2" s="129"/>
      <c r="PIG2" s="129"/>
      <c r="PIH2" s="129"/>
      <c r="PII2" s="129"/>
      <c r="PIJ2" s="129"/>
      <c r="PIK2" s="129"/>
      <c r="PIL2" s="129"/>
      <c r="PIM2" s="129"/>
      <c r="PIN2" s="129"/>
      <c r="PIO2" s="129"/>
      <c r="PIP2" s="129"/>
      <c r="PIQ2" s="129"/>
      <c r="PIR2" s="129"/>
      <c r="PIS2" s="129"/>
      <c r="PIT2" s="129"/>
      <c r="PIU2" s="129"/>
      <c r="PIV2" s="129"/>
      <c r="PIW2" s="129"/>
      <c r="PIX2" s="129"/>
      <c r="PIY2" s="129"/>
      <c r="PIZ2" s="129"/>
      <c r="PJA2" s="129"/>
      <c r="PJB2" s="129"/>
      <c r="PJC2" s="129"/>
      <c r="PJD2" s="129"/>
      <c r="PJE2" s="129"/>
      <c r="PJF2" s="129"/>
      <c r="PJG2" s="129"/>
      <c r="PJH2" s="129"/>
      <c r="PJI2" s="129"/>
      <c r="PJJ2" s="129"/>
      <c r="PJK2" s="129"/>
      <c r="PJL2" s="129"/>
      <c r="PJM2" s="129"/>
      <c r="PJN2" s="129"/>
      <c r="PJO2" s="129"/>
      <c r="PJP2" s="129"/>
      <c r="PJQ2" s="129"/>
      <c r="PJR2" s="129"/>
      <c r="PJS2" s="129"/>
      <c r="PJT2" s="129"/>
      <c r="PJU2" s="129"/>
      <c r="PJV2" s="129"/>
      <c r="PJW2" s="129"/>
      <c r="PJX2" s="129"/>
      <c r="PJY2" s="129"/>
      <c r="PJZ2" s="129"/>
      <c r="PKA2" s="129"/>
      <c r="PKB2" s="129"/>
      <c r="PKC2" s="129"/>
      <c r="PKD2" s="129"/>
      <c r="PKE2" s="129"/>
      <c r="PKF2" s="129"/>
      <c r="PKG2" s="129"/>
      <c r="PKH2" s="129"/>
      <c r="PKI2" s="129"/>
      <c r="PKJ2" s="129"/>
      <c r="PKK2" s="129"/>
      <c r="PKL2" s="129"/>
      <c r="PKM2" s="129"/>
      <c r="PKN2" s="129"/>
      <c r="PKO2" s="129"/>
      <c r="PKP2" s="129"/>
      <c r="PKQ2" s="129"/>
      <c r="PKR2" s="129"/>
      <c r="PKS2" s="129"/>
      <c r="PKT2" s="129"/>
      <c r="PKU2" s="129"/>
      <c r="PKV2" s="129"/>
      <c r="PKW2" s="129"/>
      <c r="PKX2" s="129"/>
      <c r="PKY2" s="129"/>
      <c r="PKZ2" s="129"/>
      <c r="PLA2" s="129"/>
      <c r="PLB2" s="129"/>
      <c r="PLC2" s="129"/>
      <c r="PLD2" s="129"/>
      <c r="PLE2" s="129"/>
      <c r="PLF2" s="129"/>
      <c r="PLG2" s="129"/>
      <c r="PLH2" s="129"/>
      <c r="PLI2" s="129"/>
      <c r="PLJ2" s="129"/>
      <c r="PLK2" s="129"/>
      <c r="PLL2" s="129"/>
      <c r="PLM2" s="129"/>
      <c r="PLN2" s="129"/>
      <c r="PLO2" s="129"/>
      <c r="PLP2" s="129"/>
      <c r="PLQ2" s="129"/>
      <c r="PLR2" s="129"/>
      <c r="PLS2" s="129"/>
      <c r="PLT2" s="129"/>
      <c r="PLU2" s="129"/>
      <c r="PLV2" s="129"/>
      <c r="PLW2" s="129"/>
      <c r="PLX2" s="129"/>
      <c r="PLY2" s="129"/>
      <c r="PLZ2" s="129"/>
      <c r="PMA2" s="129"/>
      <c r="PMB2" s="129"/>
      <c r="PMC2" s="129"/>
      <c r="PMD2" s="129"/>
      <c r="PME2" s="129"/>
      <c r="PMF2" s="129"/>
      <c r="PMG2" s="129"/>
      <c r="PMH2" s="129"/>
      <c r="PMI2" s="129"/>
      <c r="PMJ2" s="129"/>
      <c r="PMK2" s="129"/>
      <c r="PML2" s="129"/>
      <c r="PMM2" s="129"/>
      <c r="PMN2" s="129"/>
      <c r="PMO2" s="129"/>
      <c r="PMP2" s="129"/>
      <c r="PMQ2" s="129"/>
      <c r="PMR2" s="129"/>
      <c r="PMS2" s="129"/>
      <c r="PMT2" s="129"/>
      <c r="PMU2" s="129"/>
      <c r="PMV2" s="129"/>
      <c r="PMW2" s="129"/>
      <c r="PMX2" s="129"/>
      <c r="PMY2" s="129"/>
      <c r="PMZ2" s="129"/>
      <c r="PNA2" s="129"/>
      <c r="PNB2" s="129"/>
      <c r="PNC2" s="129"/>
      <c r="PND2" s="129"/>
      <c r="PNE2" s="129"/>
      <c r="PNF2" s="129"/>
      <c r="PNG2" s="129"/>
      <c r="PNH2" s="129"/>
      <c r="PNI2" s="129"/>
      <c r="PNJ2" s="129"/>
      <c r="PNK2" s="129"/>
      <c r="PNL2" s="129"/>
      <c r="PNM2" s="129"/>
      <c r="PNN2" s="129"/>
      <c r="PNO2" s="129"/>
      <c r="PNP2" s="129"/>
      <c r="PNQ2" s="129"/>
      <c r="PNR2" s="129"/>
      <c r="PNS2" s="129"/>
      <c r="PNT2" s="129"/>
      <c r="PNU2" s="129"/>
      <c r="PNV2" s="129"/>
      <c r="PNW2" s="129"/>
      <c r="PNX2" s="129"/>
      <c r="PNY2" s="129"/>
      <c r="PNZ2" s="129"/>
      <c r="POA2" s="129"/>
      <c r="POB2" s="129"/>
      <c r="POC2" s="129"/>
      <c r="POD2" s="129"/>
      <c r="POE2" s="129"/>
      <c r="POF2" s="129"/>
      <c r="POG2" s="129"/>
      <c r="POH2" s="129"/>
      <c r="POI2" s="129"/>
      <c r="POJ2" s="129"/>
      <c r="POK2" s="129"/>
      <c r="POL2" s="129"/>
      <c r="POM2" s="129"/>
      <c r="PON2" s="129"/>
      <c r="POO2" s="129"/>
      <c r="POP2" s="129"/>
      <c r="POQ2" s="129"/>
      <c r="POR2" s="129"/>
      <c r="POS2" s="129"/>
      <c r="POT2" s="129"/>
      <c r="POU2" s="129"/>
      <c r="POV2" s="129"/>
      <c r="POW2" s="129"/>
      <c r="POX2" s="129"/>
      <c r="POY2" s="129"/>
      <c r="POZ2" s="129"/>
      <c r="PPA2" s="129"/>
      <c r="PPB2" s="129"/>
      <c r="PPC2" s="129"/>
      <c r="PPD2" s="129"/>
      <c r="PPE2" s="129"/>
      <c r="PPF2" s="129"/>
      <c r="PPG2" s="129"/>
      <c r="PPH2" s="129"/>
      <c r="PPI2" s="129"/>
      <c r="PPJ2" s="129"/>
      <c r="PPK2" s="129"/>
      <c r="PPL2" s="129"/>
      <c r="PPM2" s="129"/>
      <c r="PPN2" s="129"/>
      <c r="PPO2" s="129"/>
      <c r="PPP2" s="129"/>
      <c r="PPQ2" s="129"/>
      <c r="PPR2" s="129"/>
      <c r="PPS2" s="129"/>
      <c r="PPT2" s="129"/>
      <c r="PPU2" s="129"/>
      <c r="PPV2" s="129"/>
      <c r="PPW2" s="129"/>
      <c r="PPX2" s="129"/>
      <c r="PPY2" s="129"/>
      <c r="PPZ2" s="129"/>
      <c r="PQA2" s="129"/>
      <c r="PQB2" s="129"/>
      <c r="PQC2" s="129"/>
      <c r="PQD2" s="129"/>
      <c r="PQE2" s="129"/>
      <c r="PQF2" s="129"/>
      <c r="PQG2" s="129"/>
      <c r="PQH2" s="129"/>
      <c r="PQI2" s="129"/>
      <c r="PQJ2" s="129"/>
      <c r="PQK2" s="129"/>
      <c r="PQL2" s="129"/>
      <c r="PQM2" s="129"/>
      <c r="PQN2" s="129"/>
      <c r="PQO2" s="129"/>
      <c r="PQP2" s="129"/>
      <c r="PQQ2" s="129"/>
      <c r="PQR2" s="129"/>
      <c r="PQS2" s="129"/>
      <c r="PQT2" s="129"/>
      <c r="PQU2" s="129"/>
      <c r="PQV2" s="129"/>
      <c r="PQW2" s="129"/>
      <c r="PQX2" s="129"/>
      <c r="PQY2" s="129"/>
      <c r="PQZ2" s="129"/>
      <c r="PRA2" s="129"/>
      <c r="PRB2" s="129"/>
      <c r="PRC2" s="129"/>
      <c r="PRD2" s="129"/>
      <c r="PRE2" s="129"/>
      <c r="PRF2" s="129"/>
      <c r="PRG2" s="129"/>
      <c r="PRH2" s="129"/>
      <c r="PRI2" s="129"/>
      <c r="PRJ2" s="129"/>
      <c r="PRK2" s="129"/>
      <c r="PRL2" s="129"/>
      <c r="PRM2" s="129"/>
      <c r="PRN2" s="129"/>
      <c r="PRO2" s="129"/>
      <c r="PRP2" s="129"/>
      <c r="PRQ2" s="129"/>
      <c r="PRR2" s="129"/>
      <c r="PRS2" s="129"/>
      <c r="PRT2" s="129"/>
      <c r="PRU2" s="129"/>
      <c r="PRV2" s="129"/>
      <c r="PRW2" s="129"/>
      <c r="PRX2" s="129"/>
      <c r="PRY2" s="129"/>
      <c r="PRZ2" s="129"/>
      <c r="PSA2" s="129"/>
      <c r="PSB2" s="129"/>
      <c r="PSC2" s="129"/>
      <c r="PSD2" s="129"/>
      <c r="PSE2" s="129"/>
      <c r="PSF2" s="129"/>
      <c r="PSG2" s="129"/>
      <c r="PSH2" s="129"/>
      <c r="PSI2" s="129"/>
      <c r="PSJ2" s="129"/>
      <c r="PSK2" s="129"/>
      <c r="PSL2" s="129"/>
      <c r="PSM2" s="129"/>
      <c r="PSN2" s="129"/>
      <c r="PSO2" s="129"/>
      <c r="PSP2" s="129"/>
      <c r="PSQ2" s="129"/>
      <c r="PSR2" s="129"/>
      <c r="PSS2" s="129"/>
      <c r="PST2" s="129"/>
      <c r="PSU2" s="129"/>
      <c r="PSV2" s="129"/>
      <c r="PSW2" s="129"/>
      <c r="PSX2" s="129"/>
      <c r="PSY2" s="129"/>
      <c r="PSZ2" s="129"/>
      <c r="PTA2" s="129"/>
      <c r="PTB2" s="129"/>
      <c r="PTC2" s="129"/>
      <c r="PTD2" s="129"/>
      <c r="PTE2" s="129"/>
      <c r="PTF2" s="129"/>
      <c r="PTG2" s="129"/>
      <c r="PTH2" s="129"/>
      <c r="PTI2" s="129"/>
      <c r="PTJ2" s="129"/>
      <c r="PTK2" s="129"/>
      <c r="PTL2" s="129"/>
      <c r="PTM2" s="129"/>
      <c r="PTN2" s="129"/>
      <c r="PTO2" s="129"/>
      <c r="PTP2" s="129"/>
      <c r="PTQ2" s="129"/>
      <c r="PTR2" s="129"/>
      <c r="PTS2" s="129"/>
      <c r="PTT2" s="129"/>
      <c r="PTU2" s="129"/>
      <c r="PTV2" s="129"/>
      <c r="PTW2" s="129"/>
      <c r="PTX2" s="129"/>
      <c r="PTY2" s="129"/>
      <c r="PTZ2" s="129"/>
      <c r="PUA2" s="129"/>
      <c r="PUB2" s="129"/>
      <c r="PUC2" s="129"/>
      <c r="PUD2" s="129"/>
      <c r="PUE2" s="129"/>
      <c r="PUF2" s="129"/>
      <c r="PUG2" s="129"/>
      <c r="PUH2" s="129"/>
      <c r="PUI2" s="129"/>
      <c r="PUJ2" s="129"/>
      <c r="PUK2" s="129"/>
      <c r="PUL2" s="129"/>
      <c r="PUM2" s="129"/>
      <c r="PUN2" s="129"/>
      <c r="PUO2" s="129"/>
      <c r="PUP2" s="129"/>
      <c r="PUQ2" s="129"/>
      <c r="PUR2" s="129"/>
      <c r="PUS2" s="129"/>
      <c r="PUT2" s="129"/>
      <c r="PUU2" s="129"/>
      <c r="PUV2" s="129"/>
      <c r="PUW2" s="129"/>
      <c r="PUX2" s="129"/>
      <c r="PUY2" s="129"/>
      <c r="PUZ2" s="129"/>
      <c r="PVA2" s="129"/>
      <c r="PVB2" s="129"/>
      <c r="PVC2" s="129"/>
      <c r="PVD2" s="129"/>
      <c r="PVE2" s="129"/>
      <c r="PVF2" s="129"/>
      <c r="PVG2" s="129"/>
      <c r="PVH2" s="129"/>
      <c r="PVI2" s="129"/>
      <c r="PVJ2" s="129"/>
      <c r="PVK2" s="129"/>
      <c r="PVL2" s="129"/>
      <c r="PVM2" s="129"/>
      <c r="PVN2" s="129"/>
      <c r="PVO2" s="129"/>
      <c r="PVP2" s="129"/>
      <c r="PVQ2" s="129"/>
      <c r="PVR2" s="129"/>
      <c r="PVS2" s="129"/>
      <c r="PVT2" s="129"/>
      <c r="PVU2" s="129"/>
      <c r="PVV2" s="129"/>
      <c r="PVW2" s="129"/>
      <c r="PVX2" s="129"/>
      <c r="PVY2" s="129"/>
      <c r="PVZ2" s="129"/>
      <c r="PWA2" s="129"/>
      <c r="PWB2" s="129"/>
      <c r="PWC2" s="129"/>
      <c r="PWD2" s="129"/>
      <c r="PWE2" s="129"/>
      <c r="PWF2" s="129"/>
      <c r="PWG2" s="129"/>
      <c r="PWH2" s="129"/>
      <c r="PWI2" s="129"/>
      <c r="PWJ2" s="129"/>
      <c r="PWK2" s="129"/>
      <c r="PWL2" s="129"/>
      <c r="PWM2" s="129"/>
      <c r="PWN2" s="129"/>
      <c r="PWO2" s="129"/>
      <c r="PWP2" s="129"/>
      <c r="PWQ2" s="129"/>
      <c r="PWR2" s="129"/>
      <c r="PWS2" s="129"/>
      <c r="PWT2" s="129"/>
      <c r="PWU2" s="129"/>
      <c r="PWV2" s="129"/>
      <c r="PWW2" s="129"/>
      <c r="PWX2" s="129"/>
      <c r="PWY2" s="129"/>
      <c r="PWZ2" s="129"/>
      <c r="PXA2" s="129"/>
      <c r="PXB2" s="129"/>
      <c r="PXC2" s="129"/>
      <c r="PXD2" s="129"/>
      <c r="PXE2" s="129"/>
      <c r="PXF2" s="129"/>
      <c r="PXG2" s="129"/>
      <c r="PXH2" s="129"/>
      <c r="PXI2" s="129"/>
      <c r="PXJ2" s="129"/>
      <c r="PXK2" s="129"/>
      <c r="PXL2" s="129"/>
      <c r="PXM2" s="129"/>
      <c r="PXN2" s="129"/>
      <c r="PXO2" s="129"/>
      <c r="PXP2" s="129"/>
      <c r="PXQ2" s="129"/>
      <c r="PXR2" s="129"/>
      <c r="PXS2" s="129"/>
      <c r="PXT2" s="129"/>
      <c r="PXU2" s="129"/>
      <c r="PXV2" s="129"/>
      <c r="PXW2" s="129"/>
      <c r="PXX2" s="129"/>
      <c r="PXY2" s="129"/>
      <c r="PXZ2" s="129"/>
      <c r="PYA2" s="129"/>
      <c r="PYB2" s="129"/>
      <c r="PYC2" s="129"/>
      <c r="PYD2" s="129"/>
      <c r="PYE2" s="129"/>
      <c r="PYF2" s="129"/>
      <c r="PYG2" s="129"/>
      <c r="PYH2" s="129"/>
      <c r="PYI2" s="129"/>
      <c r="PYJ2" s="129"/>
      <c r="PYK2" s="129"/>
      <c r="PYL2" s="129"/>
      <c r="PYM2" s="129"/>
      <c r="PYN2" s="129"/>
      <c r="PYO2" s="129"/>
      <c r="PYP2" s="129"/>
      <c r="PYQ2" s="129"/>
      <c r="PYR2" s="129"/>
      <c r="PYS2" s="129"/>
      <c r="PYT2" s="129"/>
      <c r="PYU2" s="129"/>
      <c r="PYV2" s="129"/>
      <c r="PYW2" s="129"/>
      <c r="PYX2" s="129"/>
      <c r="PYY2" s="129"/>
      <c r="PYZ2" s="129"/>
      <c r="PZA2" s="129"/>
      <c r="PZB2" s="129"/>
      <c r="PZC2" s="129"/>
      <c r="PZD2" s="129"/>
      <c r="PZE2" s="129"/>
      <c r="PZF2" s="129"/>
      <c r="PZG2" s="129"/>
      <c r="PZH2" s="129"/>
      <c r="PZI2" s="129"/>
      <c r="PZJ2" s="129"/>
      <c r="PZK2" s="129"/>
      <c r="PZL2" s="129"/>
      <c r="PZM2" s="129"/>
      <c r="PZN2" s="129"/>
      <c r="PZO2" s="129"/>
      <c r="PZP2" s="129"/>
      <c r="PZQ2" s="129"/>
      <c r="PZR2" s="129"/>
      <c r="PZS2" s="129"/>
      <c r="PZT2" s="129"/>
      <c r="PZU2" s="129"/>
      <c r="PZV2" s="129"/>
      <c r="PZW2" s="129"/>
      <c r="PZX2" s="129"/>
      <c r="PZY2" s="129"/>
      <c r="PZZ2" s="129"/>
      <c r="QAA2" s="129"/>
      <c r="QAB2" s="129"/>
      <c r="QAC2" s="129"/>
      <c r="QAD2" s="129"/>
      <c r="QAE2" s="129"/>
      <c r="QAF2" s="129"/>
      <c r="QAG2" s="129"/>
      <c r="QAH2" s="129"/>
      <c r="QAI2" s="129"/>
      <c r="QAJ2" s="129"/>
      <c r="QAK2" s="129"/>
      <c r="QAL2" s="129"/>
      <c r="QAM2" s="129"/>
      <c r="QAN2" s="129"/>
      <c r="QAO2" s="129"/>
      <c r="QAP2" s="129"/>
      <c r="QAQ2" s="129"/>
      <c r="QAR2" s="129"/>
      <c r="QAS2" s="129"/>
      <c r="QAT2" s="129"/>
      <c r="QAU2" s="129"/>
      <c r="QAV2" s="129"/>
      <c r="QAW2" s="129"/>
      <c r="QAX2" s="129"/>
      <c r="QAY2" s="129"/>
      <c r="QAZ2" s="129"/>
      <c r="QBA2" s="129"/>
      <c r="QBB2" s="129"/>
      <c r="QBC2" s="129"/>
      <c r="QBD2" s="129"/>
      <c r="QBE2" s="129"/>
      <c r="QBF2" s="129"/>
      <c r="QBG2" s="129"/>
      <c r="QBH2" s="129"/>
      <c r="QBI2" s="129"/>
      <c r="QBJ2" s="129"/>
      <c r="QBK2" s="129"/>
      <c r="QBL2" s="129"/>
      <c r="QBM2" s="129"/>
      <c r="QBN2" s="129"/>
      <c r="QBO2" s="129"/>
      <c r="QBP2" s="129"/>
      <c r="QBQ2" s="129"/>
      <c r="QBR2" s="129"/>
      <c r="QBS2" s="129"/>
      <c r="QBT2" s="129"/>
      <c r="QBU2" s="129"/>
      <c r="QBV2" s="129"/>
      <c r="QBW2" s="129"/>
      <c r="QBX2" s="129"/>
      <c r="QBY2" s="129"/>
      <c r="QBZ2" s="129"/>
      <c r="QCA2" s="129"/>
      <c r="QCB2" s="129"/>
      <c r="QCC2" s="129"/>
      <c r="QCD2" s="129"/>
      <c r="QCE2" s="129"/>
      <c r="QCF2" s="129"/>
      <c r="QCG2" s="129"/>
      <c r="QCH2" s="129"/>
      <c r="QCI2" s="129"/>
      <c r="QCJ2" s="129"/>
      <c r="QCK2" s="129"/>
      <c r="QCL2" s="129"/>
      <c r="QCM2" s="129"/>
      <c r="QCN2" s="129"/>
      <c r="QCO2" s="129"/>
      <c r="QCP2" s="129"/>
      <c r="QCQ2" s="129"/>
      <c r="QCR2" s="129"/>
      <c r="QCS2" s="129"/>
      <c r="QCT2" s="129"/>
      <c r="QCU2" s="129"/>
      <c r="QCV2" s="129"/>
      <c r="QCW2" s="129"/>
      <c r="QCX2" s="129"/>
      <c r="QCY2" s="129"/>
      <c r="QCZ2" s="129"/>
      <c r="QDA2" s="129"/>
      <c r="QDB2" s="129"/>
      <c r="QDC2" s="129"/>
      <c r="QDD2" s="129"/>
      <c r="QDE2" s="129"/>
      <c r="QDF2" s="129"/>
      <c r="QDG2" s="129"/>
      <c r="QDH2" s="129"/>
      <c r="QDI2" s="129"/>
      <c r="QDJ2" s="129"/>
      <c r="QDK2" s="129"/>
      <c r="QDL2" s="129"/>
      <c r="QDM2" s="129"/>
      <c r="QDN2" s="129"/>
      <c r="QDO2" s="129"/>
      <c r="QDP2" s="129"/>
      <c r="QDQ2" s="129"/>
      <c r="QDR2" s="129"/>
      <c r="QDS2" s="129"/>
      <c r="QDT2" s="129"/>
      <c r="QDU2" s="129"/>
      <c r="QDV2" s="129"/>
      <c r="QDW2" s="129"/>
      <c r="QDX2" s="129"/>
      <c r="QDY2" s="129"/>
      <c r="QDZ2" s="129"/>
      <c r="QEA2" s="129"/>
      <c r="QEB2" s="129"/>
      <c r="QEC2" s="129"/>
      <c r="QED2" s="129"/>
      <c r="QEE2" s="129"/>
      <c r="QEF2" s="129"/>
      <c r="QEG2" s="129"/>
      <c r="QEH2" s="129"/>
      <c r="QEI2" s="129"/>
      <c r="QEJ2" s="129"/>
      <c r="QEK2" s="129"/>
      <c r="QEL2" s="129"/>
      <c r="QEM2" s="129"/>
      <c r="QEN2" s="129"/>
      <c r="QEO2" s="129"/>
      <c r="QEP2" s="129"/>
      <c r="QEQ2" s="129"/>
      <c r="QER2" s="129"/>
      <c r="QES2" s="129"/>
      <c r="QET2" s="129"/>
      <c r="QEU2" s="129"/>
      <c r="QEV2" s="129"/>
      <c r="QEW2" s="129"/>
      <c r="QEX2" s="129"/>
      <c r="QEY2" s="129"/>
      <c r="QEZ2" s="129"/>
      <c r="QFA2" s="129"/>
      <c r="QFB2" s="129"/>
      <c r="QFC2" s="129"/>
      <c r="QFD2" s="129"/>
      <c r="QFE2" s="129"/>
      <c r="QFF2" s="129"/>
      <c r="QFG2" s="129"/>
      <c r="QFH2" s="129"/>
      <c r="QFI2" s="129"/>
      <c r="QFJ2" s="129"/>
      <c r="QFK2" s="129"/>
      <c r="QFL2" s="129"/>
      <c r="QFM2" s="129"/>
      <c r="QFN2" s="129"/>
      <c r="QFO2" s="129"/>
      <c r="QFP2" s="129"/>
      <c r="QFQ2" s="129"/>
      <c r="QFR2" s="129"/>
      <c r="QFS2" s="129"/>
      <c r="QFT2" s="129"/>
      <c r="QFU2" s="129"/>
      <c r="QFV2" s="129"/>
      <c r="QFW2" s="129"/>
      <c r="QFX2" s="129"/>
      <c r="QFY2" s="129"/>
      <c r="QFZ2" s="129"/>
      <c r="QGA2" s="129"/>
      <c r="QGB2" s="129"/>
      <c r="QGC2" s="129"/>
      <c r="QGD2" s="129"/>
      <c r="QGE2" s="129"/>
      <c r="QGF2" s="129"/>
      <c r="QGG2" s="129"/>
      <c r="QGH2" s="129"/>
      <c r="QGI2" s="129"/>
      <c r="QGJ2" s="129"/>
      <c r="QGK2" s="129"/>
      <c r="QGL2" s="129"/>
      <c r="QGM2" s="129"/>
      <c r="QGN2" s="129"/>
      <c r="QGO2" s="129"/>
      <c r="QGP2" s="129"/>
      <c r="QGQ2" s="129"/>
      <c r="QGR2" s="129"/>
      <c r="QGS2" s="129"/>
      <c r="QGT2" s="129"/>
      <c r="QGU2" s="129"/>
      <c r="QGV2" s="129"/>
      <c r="QGW2" s="129"/>
      <c r="QGX2" s="129"/>
      <c r="QGY2" s="129"/>
      <c r="QGZ2" s="129"/>
      <c r="QHA2" s="129"/>
      <c r="QHB2" s="129"/>
      <c r="QHC2" s="129"/>
      <c r="QHD2" s="129"/>
      <c r="QHE2" s="129"/>
      <c r="QHF2" s="129"/>
      <c r="QHG2" s="129"/>
      <c r="QHH2" s="129"/>
      <c r="QHI2" s="129"/>
      <c r="QHJ2" s="129"/>
      <c r="QHK2" s="129"/>
      <c r="QHL2" s="129"/>
      <c r="QHM2" s="129"/>
      <c r="QHN2" s="129"/>
      <c r="QHO2" s="129"/>
      <c r="QHP2" s="129"/>
      <c r="QHQ2" s="129"/>
      <c r="QHR2" s="129"/>
      <c r="QHS2" s="129"/>
      <c r="QHT2" s="129"/>
      <c r="QHU2" s="129"/>
      <c r="QHV2" s="129"/>
      <c r="QHW2" s="129"/>
      <c r="QHX2" s="129"/>
      <c r="QHY2" s="129"/>
      <c r="QHZ2" s="129"/>
      <c r="QIA2" s="129"/>
      <c r="QIB2" s="129"/>
      <c r="QIC2" s="129"/>
      <c r="QID2" s="129"/>
      <c r="QIE2" s="129"/>
      <c r="QIF2" s="129"/>
      <c r="QIG2" s="129"/>
      <c r="QIH2" s="129"/>
      <c r="QII2" s="129"/>
      <c r="QIJ2" s="129"/>
      <c r="QIK2" s="129"/>
      <c r="QIL2" s="129"/>
      <c r="QIM2" s="129"/>
      <c r="QIN2" s="129"/>
      <c r="QIO2" s="129"/>
      <c r="QIP2" s="129"/>
      <c r="QIQ2" s="129"/>
      <c r="QIR2" s="129"/>
      <c r="QIS2" s="129"/>
      <c r="QIT2" s="129"/>
      <c r="QIU2" s="129"/>
      <c r="QIV2" s="129"/>
      <c r="QIW2" s="129"/>
      <c r="QIX2" s="129"/>
      <c r="QIY2" s="129"/>
      <c r="QIZ2" s="129"/>
      <c r="QJA2" s="129"/>
      <c r="QJB2" s="129"/>
      <c r="QJC2" s="129"/>
      <c r="QJD2" s="129"/>
      <c r="QJE2" s="129"/>
      <c r="QJF2" s="129"/>
      <c r="QJG2" s="129"/>
      <c r="QJH2" s="129"/>
      <c r="QJI2" s="129"/>
      <c r="QJJ2" s="129"/>
      <c r="QJK2" s="129"/>
      <c r="QJL2" s="129"/>
      <c r="QJM2" s="129"/>
      <c r="QJN2" s="129"/>
      <c r="QJO2" s="129"/>
      <c r="QJP2" s="129"/>
      <c r="QJQ2" s="129"/>
      <c r="QJR2" s="129"/>
      <c r="QJS2" s="129"/>
      <c r="QJT2" s="129"/>
      <c r="QJU2" s="129"/>
      <c r="QJV2" s="129"/>
      <c r="QJW2" s="129"/>
      <c r="QJX2" s="129"/>
      <c r="QJY2" s="129"/>
      <c r="QJZ2" s="129"/>
      <c r="QKA2" s="129"/>
      <c r="QKB2" s="129"/>
      <c r="QKC2" s="129"/>
      <c r="QKD2" s="129"/>
      <c r="QKE2" s="129"/>
      <c r="QKF2" s="129"/>
      <c r="QKG2" s="129"/>
      <c r="QKH2" s="129"/>
      <c r="QKI2" s="129"/>
      <c r="QKJ2" s="129"/>
      <c r="QKK2" s="129"/>
      <c r="QKL2" s="129"/>
      <c r="QKM2" s="129"/>
      <c r="QKN2" s="129"/>
      <c r="QKO2" s="129"/>
      <c r="QKP2" s="129"/>
      <c r="QKQ2" s="129"/>
      <c r="QKR2" s="129"/>
      <c r="QKS2" s="129"/>
      <c r="QKT2" s="129"/>
      <c r="QKU2" s="129"/>
      <c r="QKV2" s="129"/>
      <c r="QKW2" s="129"/>
      <c r="QKX2" s="129"/>
      <c r="QKY2" s="129"/>
      <c r="QKZ2" s="129"/>
      <c r="QLA2" s="129"/>
      <c r="QLB2" s="129"/>
      <c r="QLC2" s="129"/>
      <c r="QLD2" s="129"/>
      <c r="QLE2" s="129"/>
      <c r="QLF2" s="129"/>
      <c r="QLG2" s="129"/>
      <c r="QLH2" s="129"/>
      <c r="QLI2" s="129"/>
      <c r="QLJ2" s="129"/>
      <c r="QLK2" s="129"/>
      <c r="QLL2" s="129"/>
      <c r="QLM2" s="129"/>
      <c r="QLN2" s="129"/>
      <c r="QLO2" s="129"/>
      <c r="QLP2" s="129"/>
      <c r="QLQ2" s="129"/>
      <c r="QLR2" s="129"/>
      <c r="QLS2" s="129"/>
      <c r="QLT2" s="129"/>
      <c r="QLU2" s="129"/>
      <c r="QLV2" s="129"/>
      <c r="QLW2" s="129"/>
      <c r="QLX2" s="129"/>
      <c r="QLY2" s="129"/>
      <c r="QLZ2" s="129"/>
      <c r="QMA2" s="129"/>
      <c r="QMB2" s="129"/>
      <c r="QMC2" s="129"/>
      <c r="QMD2" s="129"/>
      <c r="QME2" s="129"/>
      <c r="QMF2" s="129"/>
      <c r="QMG2" s="129"/>
      <c r="QMH2" s="129"/>
      <c r="QMI2" s="129"/>
      <c r="QMJ2" s="129"/>
      <c r="QMK2" s="129"/>
      <c r="QML2" s="129"/>
      <c r="QMM2" s="129"/>
      <c r="QMN2" s="129"/>
      <c r="QMO2" s="129"/>
      <c r="QMP2" s="129"/>
      <c r="QMQ2" s="129"/>
      <c r="QMR2" s="129"/>
      <c r="QMS2" s="129"/>
      <c r="QMT2" s="129"/>
      <c r="QMU2" s="129"/>
      <c r="QMV2" s="129"/>
      <c r="QMW2" s="129"/>
      <c r="QMX2" s="129"/>
      <c r="QMY2" s="129"/>
      <c r="QMZ2" s="129"/>
      <c r="QNA2" s="129"/>
      <c r="QNB2" s="129"/>
      <c r="QNC2" s="129"/>
      <c r="QND2" s="129"/>
      <c r="QNE2" s="129"/>
      <c r="QNF2" s="129"/>
      <c r="QNG2" s="129"/>
      <c r="QNH2" s="129"/>
      <c r="QNI2" s="129"/>
      <c r="QNJ2" s="129"/>
      <c r="QNK2" s="129"/>
      <c r="QNL2" s="129"/>
      <c r="QNM2" s="129"/>
      <c r="QNN2" s="129"/>
      <c r="QNO2" s="129"/>
      <c r="QNP2" s="129"/>
      <c r="QNQ2" s="129"/>
      <c r="QNR2" s="129"/>
      <c r="QNS2" s="129"/>
      <c r="QNT2" s="129"/>
      <c r="QNU2" s="129"/>
      <c r="QNV2" s="129"/>
      <c r="QNW2" s="129"/>
      <c r="QNX2" s="129"/>
      <c r="QNY2" s="129"/>
      <c r="QNZ2" s="129"/>
      <c r="QOA2" s="129"/>
      <c r="QOB2" s="129"/>
      <c r="QOC2" s="129"/>
      <c r="QOD2" s="129"/>
      <c r="QOE2" s="129"/>
      <c r="QOF2" s="129"/>
      <c r="QOG2" s="129"/>
      <c r="QOH2" s="129"/>
      <c r="QOI2" s="129"/>
      <c r="QOJ2" s="129"/>
      <c r="QOK2" s="129"/>
      <c r="QOL2" s="129"/>
      <c r="QOM2" s="129"/>
      <c r="QON2" s="129"/>
      <c r="QOO2" s="129"/>
      <c r="QOP2" s="129"/>
      <c r="QOQ2" s="129"/>
      <c r="QOR2" s="129"/>
      <c r="QOS2" s="129"/>
      <c r="QOT2" s="129"/>
      <c r="QOU2" s="129"/>
      <c r="QOV2" s="129"/>
      <c r="QOW2" s="129"/>
      <c r="QOX2" s="129"/>
      <c r="QOY2" s="129"/>
      <c r="QOZ2" s="129"/>
      <c r="QPA2" s="129"/>
      <c r="QPB2" s="129"/>
      <c r="QPC2" s="129"/>
      <c r="QPD2" s="129"/>
      <c r="QPE2" s="129"/>
      <c r="QPF2" s="129"/>
      <c r="QPG2" s="129"/>
      <c r="QPH2" s="129"/>
      <c r="QPI2" s="129"/>
      <c r="QPJ2" s="129"/>
      <c r="QPK2" s="129"/>
      <c r="QPL2" s="129"/>
      <c r="QPM2" s="129"/>
      <c r="QPN2" s="129"/>
      <c r="QPO2" s="129"/>
      <c r="QPP2" s="129"/>
      <c r="QPQ2" s="129"/>
      <c r="QPR2" s="129"/>
      <c r="QPS2" s="129"/>
      <c r="QPT2" s="129"/>
      <c r="QPU2" s="129"/>
      <c r="QPV2" s="129"/>
      <c r="QPW2" s="129"/>
      <c r="QPX2" s="129"/>
      <c r="QPY2" s="129"/>
      <c r="QPZ2" s="129"/>
      <c r="QQA2" s="129"/>
      <c r="QQB2" s="129"/>
      <c r="QQC2" s="129"/>
      <c r="QQD2" s="129"/>
      <c r="QQE2" s="129"/>
      <c r="QQF2" s="129"/>
      <c r="QQG2" s="129"/>
      <c r="QQH2" s="129"/>
      <c r="QQI2" s="129"/>
      <c r="QQJ2" s="129"/>
      <c r="QQK2" s="129"/>
      <c r="QQL2" s="129"/>
      <c r="QQM2" s="129"/>
      <c r="QQN2" s="129"/>
      <c r="QQO2" s="129"/>
      <c r="QQP2" s="129"/>
      <c r="QQQ2" s="129"/>
      <c r="QQR2" s="129"/>
      <c r="QQS2" s="129"/>
      <c r="QQT2" s="129"/>
      <c r="QQU2" s="129"/>
      <c r="QQV2" s="129"/>
      <c r="QQW2" s="129"/>
      <c r="QQX2" s="129"/>
      <c r="QQY2" s="129"/>
      <c r="QQZ2" s="129"/>
      <c r="QRA2" s="129"/>
      <c r="QRB2" s="129"/>
      <c r="QRC2" s="129"/>
      <c r="QRD2" s="129"/>
      <c r="QRE2" s="129"/>
      <c r="QRF2" s="129"/>
      <c r="QRG2" s="129"/>
      <c r="QRH2" s="129"/>
      <c r="QRI2" s="129"/>
      <c r="QRJ2" s="129"/>
      <c r="QRK2" s="129"/>
      <c r="QRL2" s="129"/>
      <c r="QRM2" s="129"/>
      <c r="QRN2" s="129"/>
      <c r="QRO2" s="129"/>
      <c r="QRP2" s="129"/>
      <c r="QRQ2" s="129"/>
      <c r="QRR2" s="129"/>
      <c r="QRS2" s="129"/>
      <c r="QRT2" s="129"/>
      <c r="QRU2" s="129"/>
      <c r="QRV2" s="129"/>
      <c r="QRW2" s="129"/>
      <c r="QRX2" s="129"/>
      <c r="QRY2" s="129"/>
      <c r="QRZ2" s="129"/>
      <c r="QSA2" s="129"/>
      <c r="QSB2" s="129"/>
      <c r="QSC2" s="129"/>
      <c r="QSD2" s="129"/>
      <c r="QSE2" s="129"/>
      <c r="QSF2" s="129"/>
      <c r="QSG2" s="129"/>
      <c r="QSH2" s="129"/>
      <c r="QSI2" s="129"/>
      <c r="QSJ2" s="129"/>
      <c r="QSK2" s="129"/>
      <c r="QSL2" s="129"/>
      <c r="QSM2" s="129"/>
      <c r="QSN2" s="129"/>
      <c r="QSO2" s="129"/>
      <c r="QSP2" s="129"/>
      <c r="QSQ2" s="129"/>
      <c r="QSR2" s="129"/>
      <c r="QSS2" s="129"/>
      <c r="QST2" s="129"/>
      <c r="QSU2" s="129"/>
      <c r="QSV2" s="129"/>
      <c r="QSW2" s="129"/>
      <c r="QSX2" s="129"/>
      <c r="QSY2" s="129"/>
      <c r="QSZ2" s="129"/>
      <c r="QTA2" s="129"/>
      <c r="QTB2" s="129"/>
      <c r="QTC2" s="129"/>
      <c r="QTD2" s="129"/>
      <c r="QTE2" s="129"/>
      <c r="QTF2" s="129"/>
      <c r="QTG2" s="129"/>
      <c r="QTH2" s="129"/>
      <c r="QTI2" s="129"/>
      <c r="QTJ2" s="129"/>
      <c r="QTK2" s="129"/>
      <c r="QTL2" s="129"/>
      <c r="QTM2" s="129"/>
      <c r="QTN2" s="129"/>
      <c r="QTO2" s="129"/>
      <c r="QTP2" s="129"/>
      <c r="QTQ2" s="129"/>
      <c r="QTR2" s="129"/>
      <c r="QTS2" s="129"/>
      <c r="QTT2" s="129"/>
      <c r="QTU2" s="129"/>
      <c r="QTV2" s="129"/>
      <c r="QTW2" s="129"/>
      <c r="QTX2" s="129"/>
      <c r="QTY2" s="129"/>
      <c r="QTZ2" s="129"/>
      <c r="QUA2" s="129"/>
      <c r="QUB2" s="129"/>
      <c r="QUC2" s="129"/>
      <c r="QUD2" s="129"/>
      <c r="QUE2" s="129"/>
      <c r="QUF2" s="129"/>
      <c r="QUG2" s="129"/>
      <c r="QUH2" s="129"/>
      <c r="QUI2" s="129"/>
      <c r="QUJ2" s="129"/>
      <c r="QUK2" s="129"/>
      <c r="QUL2" s="129"/>
      <c r="QUM2" s="129"/>
      <c r="QUN2" s="129"/>
      <c r="QUO2" s="129"/>
      <c r="QUP2" s="129"/>
      <c r="QUQ2" s="129"/>
      <c r="QUR2" s="129"/>
      <c r="QUS2" s="129"/>
      <c r="QUT2" s="129"/>
      <c r="QUU2" s="129"/>
      <c r="QUV2" s="129"/>
      <c r="QUW2" s="129"/>
      <c r="QUX2" s="129"/>
      <c r="QUY2" s="129"/>
      <c r="QUZ2" s="129"/>
      <c r="QVA2" s="129"/>
      <c r="QVB2" s="129"/>
      <c r="QVC2" s="129"/>
      <c r="QVD2" s="129"/>
      <c r="QVE2" s="129"/>
      <c r="QVF2" s="129"/>
      <c r="QVG2" s="129"/>
      <c r="QVH2" s="129"/>
      <c r="QVI2" s="129"/>
      <c r="QVJ2" s="129"/>
      <c r="QVK2" s="129"/>
      <c r="QVL2" s="129"/>
      <c r="QVM2" s="129"/>
      <c r="QVN2" s="129"/>
      <c r="QVO2" s="129"/>
      <c r="QVP2" s="129"/>
      <c r="QVQ2" s="129"/>
      <c r="QVR2" s="129"/>
      <c r="QVS2" s="129"/>
      <c r="QVT2" s="129"/>
      <c r="QVU2" s="129"/>
      <c r="QVV2" s="129"/>
      <c r="QVW2" s="129"/>
      <c r="QVX2" s="129"/>
      <c r="QVY2" s="129"/>
      <c r="QVZ2" s="129"/>
      <c r="QWA2" s="129"/>
      <c r="QWB2" s="129"/>
      <c r="QWC2" s="129"/>
      <c r="QWD2" s="129"/>
      <c r="QWE2" s="129"/>
      <c r="QWF2" s="129"/>
      <c r="QWG2" s="129"/>
      <c r="QWH2" s="129"/>
      <c r="QWI2" s="129"/>
      <c r="QWJ2" s="129"/>
      <c r="QWK2" s="129"/>
      <c r="QWL2" s="129"/>
      <c r="QWM2" s="129"/>
      <c r="QWN2" s="129"/>
      <c r="QWO2" s="129"/>
      <c r="QWP2" s="129"/>
      <c r="QWQ2" s="129"/>
      <c r="QWR2" s="129"/>
      <c r="QWS2" s="129"/>
      <c r="QWT2" s="129"/>
      <c r="QWU2" s="129"/>
      <c r="QWV2" s="129"/>
      <c r="QWW2" s="129"/>
      <c r="QWX2" s="129"/>
      <c r="QWY2" s="129"/>
      <c r="QWZ2" s="129"/>
      <c r="QXA2" s="129"/>
      <c r="QXB2" s="129"/>
      <c r="QXC2" s="129"/>
      <c r="QXD2" s="129"/>
      <c r="QXE2" s="129"/>
      <c r="QXF2" s="129"/>
      <c r="QXG2" s="129"/>
      <c r="QXH2" s="129"/>
      <c r="QXI2" s="129"/>
      <c r="QXJ2" s="129"/>
      <c r="QXK2" s="129"/>
      <c r="QXL2" s="129"/>
      <c r="QXM2" s="129"/>
      <c r="QXN2" s="129"/>
      <c r="QXO2" s="129"/>
      <c r="QXP2" s="129"/>
      <c r="QXQ2" s="129"/>
      <c r="QXR2" s="129"/>
      <c r="QXS2" s="129"/>
      <c r="QXT2" s="129"/>
      <c r="QXU2" s="129"/>
      <c r="QXV2" s="129"/>
      <c r="QXW2" s="129"/>
      <c r="QXX2" s="129"/>
      <c r="QXY2" s="129"/>
      <c r="QXZ2" s="129"/>
      <c r="QYA2" s="129"/>
      <c r="QYB2" s="129"/>
      <c r="QYC2" s="129"/>
      <c r="QYD2" s="129"/>
      <c r="QYE2" s="129"/>
      <c r="QYF2" s="129"/>
      <c r="QYG2" s="129"/>
      <c r="QYH2" s="129"/>
      <c r="QYI2" s="129"/>
      <c r="QYJ2" s="129"/>
      <c r="QYK2" s="129"/>
      <c r="QYL2" s="129"/>
      <c r="QYM2" s="129"/>
      <c r="QYN2" s="129"/>
      <c r="QYO2" s="129"/>
      <c r="QYP2" s="129"/>
      <c r="QYQ2" s="129"/>
      <c r="QYR2" s="129"/>
      <c r="QYS2" s="129"/>
      <c r="QYT2" s="129"/>
      <c r="QYU2" s="129"/>
      <c r="QYV2" s="129"/>
      <c r="QYW2" s="129"/>
      <c r="QYX2" s="129"/>
      <c r="QYY2" s="129"/>
      <c r="QYZ2" s="129"/>
      <c r="QZA2" s="129"/>
      <c r="QZB2" s="129"/>
      <c r="QZC2" s="129"/>
      <c r="QZD2" s="129"/>
      <c r="QZE2" s="129"/>
      <c r="QZF2" s="129"/>
      <c r="QZG2" s="129"/>
      <c r="QZH2" s="129"/>
      <c r="QZI2" s="129"/>
      <c r="QZJ2" s="129"/>
      <c r="QZK2" s="129"/>
      <c r="QZL2" s="129"/>
      <c r="QZM2" s="129"/>
      <c r="QZN2" s="129"/>
      <c r="QZO2" s="129"/>
      <c r="QZP2" s="129"/>
      <c r="QZQ2" s="129"/>
      <c r="QZR2" s="129"/>
      <c r="QZS2" s="129"/>
      <c r="QZT2" s="129"/>
      <c r="QZU2" s="129"/>
      <c r="QZV2" s="129"/>
      <c r="QZW2" s="129"/>
      <c r="QZX2" s="129"/>
      <c r="QZY2" s="129"/>
      <c r="QZZ2" s="129"/>
      <c r="RAA2" s="129"/>
      <c r="RAB2" s="129"/>
      <c r="RAC2" s="129"/>
      <c r="RAD2" s="129"/>
      <c r="RAE2" s="129"/>
      <c r="RAF2" s="129"/>
      <c r="RAG2" s="129"/>
      <c r="RAH2" s="129"/>
      <c r="RAI2" s="129"/>
      <c r="RAJ2" s="129"/>
      <c r="RAK2" s="129"/>
      <c r="RAL2" s="129"/>
      <c r="RAM2" s="129"/>
      <c r="RAN2" s="129"/>
      <c r="RAO2" s="129"/>
      <c r="RAP2" s="129"/>
      <c r="RAQ2" s="129"/>
      <c r="RAR2" s="129"/>
      <c r="RAS2" s="129"/>
      <c r="RAT2" s="129"/>
      <c r="RAU2" s="129"/>
      <c r="RAV2" s="129"/>
      <c r="RAW2" s="129"/>
      <c r="RAX2" s="129"/>
      <c r="RAY2" s="129"/>
      <c r="RAZ2" s="129"/>
      <c r="RBA2" s="129"/>
      <c r="RBB2" s="129"/>
      <c r="RBC2" s="129"/>
      <c r="RBD2" s="129"/>
      <c r="RBE2" s="129"/>
      <c r="RBF2" s="129"/>
      <c r="RBG2" s="129"/>
      <c r="RBH2" s="129"/>
      <c r="RBI2" s="129"/>
      <c r="RBJ2" s="129"/>
      <c r="RBK2" s="129"/>
      <c r="RBL2" s="129"/>
      <c r="RBM2" s="129"/>
      <c r="RBN2" s="129"/>
      <c r="RBO2" s="129"/>
      <c r="RBP2" s="129"/>
      <c r="RBQ2" s="129"/>
      <c r="RBR2" s="129"/>
      <c r="RBS2" s="129"/>
      <c r="RBT2" s="129"/>
      <c r="RBU2" s="129"/>
      <c r="RBV2" s="129"/>
      <c r="RBW2" s="129"/>
      <c r="RBX2" s="129"/>
      <c r="RBY2" s="129"/>
      <c r="RBZ2" s="129"/>
      <c r="RCA2" s="129"/>
      <c r="RCB2" s="129"/>
      <c r="RCC2" s="129"/>
      <c r="RCD2" s="129"/>
      <c r="RCE2" s="129"/>
      <c r="RCF2" s="129"/>
      <c r="RCG2" s="129"/>
      <c r="RCH2" s="129"/>
      <c r="RCI2" s="129"/>
      <c r="RCJ2" s="129"/>
      <c r="RCK2" s="129"/>
      <c r="RCL2" s="129"/>
      <c r="RCM2" s="129"/>
      <c r="RCN2" s="129"/>
      <c r="RCO2" s="129"/>
      <c r="RCP2" s="129"/>
      <c r="RCQ2" s="129"/>
      <c r="RCR2" s="129"/>
      <c r="RCS2" s="129"/>
      <c r="RCT2" s="129"/>
      <c r="RCU2" s="129"/>
      <c r="RCV2" s="129"/>
      <c r="RCW2" s="129"/>
      <c r="RCX2" s="129"/>
      <c r="RCY2" s="129"/>
      <c r="RCZ2" s="129"/>
      <c r="RDA2" s="129"/>
      <c r="RDB2" s="129"/>
      <c r="RDC2" s="129"/>
      <c r="RDD2" s="129"/>
      <c r="RDE2" s="129"/>
      <c r="RDF2" s="129"/>
      <c r="RDG2" s="129"/>
      <c r="RDH2" s="129"/>
      <c r="RDI2" s="129"/>
      <c r="RDJ2" s="129"/>
      <c r="RDK2" s="129"/>
      <c r="RDL2" s="129"/>
      <c r="RDM2" s="129"/>
      <c r="RDN2" s="129"/>
      <c r="RDO2" s="129"/>
      <c r="RDP2" s="129"/>
      <c r="RDQ2" s="129"/>
      <c r="RDR2" s="129"/>
      <c r="RDS2" s="129"/>
      <c r="RDT2" s="129"/>
      <c r="RDU2" s="129"/>
      <c r="RDV2" s="129"/>
      <c r="RDW2" s="129"/>
      <c r="RDX2" s="129"/>
      <c r="RDY2" s="129"/>
      <c r="RDZ2" s="129"/>
      <c r="REA2" s="129"/>
      <c r="REB2" s="129"/>
      <c r="REC2" s="129"/>
      <c r="RED2" s="129"/>
      <c r="REE2" s="129"/>
      <c r="REF2" s="129"/>
      <c r="REG2" s="129"/>
      <c r="REH2" s="129"/>
      <c r="REI2" s="129"/>
      <c r="REJ2" s="129"/>
      <c r="REK2" s="129"/>
      <c r="REL2" s="129"/>
      <c r="REM2" s="129"/>
      <c r="REN2" s="129"/>
      <c r="REO2" s="129"/>
      <c r="REP2" s="129"/>
      <c r="REQ2" s="129"/>
      <c r="RER2" s="129"/>
      <c r="RES2" s="129"/>
      <c r="RET2" s="129"/>
      <c r="REU2" s="129"/>
      <c r="REV2" s="129"/>
      <c r="REW2" s="129"/>
      <c r="REX2" s="129"/>
      <c r="REY2" s="129"/>
      <c r="REZ2" s="129"/>
      <c r="RFA2" s="129"/>
      <c r="RFB2" s="129"/>
      <c r="RFC2" s="129"/>
      <c r="RFD2" s="129"/>
      <c r="RFE2" s="129"/>
      <c r="RFF2" s="129"/>
      <c r="RFG2" s="129"/>
      <c r="RFH2" s="129"/>
      <c r="RFI2" s="129"/>
      <c r="RFJ2" s="129"/>
      <c r="RFK2" s="129"/>
      <c r="RFL2" s="129"/>
      <c r="RFM2" s="129"/>
      <c r="RFN2" s="129"/>
      <c r="RFO2" s="129"/>
      <c r="RFP2" s="129"/>
      <c r="RFQ2" s="129"/>
      <c r="RFR2" s="129"/>
      <c r="RFS2" s="129"/>
      <c r="RFT2" s="129"/>
      <c r="RFU2" s="129"/>
      <c r="RFV2" s="129"/>
      <c r="RFW2" s="129"/>
      <c r="RFX2" s="129"/>
      <c r="RFY2" s="129"/>
      <c r="RFZ2" s="129"/>
      <c r="RGA2" s="129"/>
      <c r="RGB2" s="129"/>
      <c r="RGC2" s="129"/>
      <c r="RGD2" s="129"/>
      <c r="RGE2" s="129"/>
      <c r="RGF2" s="129"/>
      <c r="RGG2" s="129"/>
      <c r="RGH2" s="129"/>
      <c r="RGI2" s="129"/>
      <c r="RGJ2" s="129"/>
      <c r="RGK2" s="129"/>
      <c r="RGL2" s="129"/>
      <c r="RGM2" s="129"/>
      <c r="RGN2" s="129"/>
      <c r="RGO2" s="129"/>
      <c r="RGP2" s="129"/>
      <c r="RGQ2" s="129"/>
      <c r="RGR2" s="129"/>
      <c r="RGS2" s="129"/>
      <c r="RGT2" s="129"/>
      <c r="RGU2" s="129"/>
      <c r="RGV2" s="129"/>
      <c r="RGW2" s="129"/>
      <c r="RGX2" s="129"/>
      <c r="RGY2" s="129"/>
      <c r="RGZ2" s="129"/>
      <c r="RHA2" s="129"/>
      <c r="RHB2" s="129"/>
      <c r="RHC2" s="129"/>
      <c r="RHD2" s="129"/>
      <c r="RHE2" s="129"/>
      <c r="RHF2" s="129"/>
      <c r="RHG2" s="129"/>
      <c r="RHH2" s="129"/>
      <c r="RHI2" s="129"/>
      <c r="RHJ2" s="129"/>
      <c r="RHK2" s="129"/>
      <c r="RHL2" s="129"/>
      <c r="RHM2" s="129"/>
      <c r="RHN2" s="129"/>
      <c r="RHO2" s="129"/>
      <c r="RHP2" s="129"/>
      <c r="RHQ2" s="129"/>
      <c r="RHR2" s="129"/>
      <c r="RHS2" s="129"/>
      <c r="RHT2" s="129"/>
      <c r="RHU2" s="129"/>
      <c r="RHV2" s="129"/>
      <c r="RHW2" s="129"/>
      <c r="RHX2" s="129"/>
      <c r="RHY2" s="129"/>
      <c r="RHZ2" s="129"/>
      <c r="RIA2" s="129"/>
      <c r="RIB2" s="129"/>
      <c r="RIC2" s="129"/>
      <c r="RID2" s="129"/>
      <c r="RIE2" s="129"/>
      <c r="RIF2" s="129"/>
      <c r="RIG2" s="129"/>
      <c r="RIH2" s="129"/>
      <c r="RII2" s="129"/>
      <c r="RIJ2" s="129"/>
      <c r="RIK2" s="129"/>
      <c r="RIL2" s="129"/>
      <c r="RIM2" s="129"/>
      <c r="RIN2" s="129"/>
      <c r="RIO2" s="129"/>
      <c r="RIP2" s="129"/>
      <c r="RIQ2" s="129"/>
      <c r="RIR2" s="129"/>
      <c r="RIS2" s="129"/>
      <c r="RIT2" s="129"/>
      <c r="RIU2" s="129"/>
      <c r="RIV2" s="129"/>
      <c r="RIW2" s="129"/>
      <c r="RIX2" s="129"/>
      <c r="RIY2" s="129"/>
      <c r="RIZ2" s="129"/>
      <c r="RJA2" s="129"/>
      <c r="RJB2" s="129"/>
      <c r="RJC2" s="129"/>
      <c r="RJD2" s="129"/>
      <c r="RJE2" s="129"/>
      <c r="RJF2" s="129"/>
      <c r="RJG2" s="129"/>
      <c r="RJH2" s="129"/>
      <c r="RJI2" s="129"/>
      <c r="RJJ2" s="129"/>
      <c r="RJK2" s="129"/>
      <c r="RJL2" s="129"/>
      <c r="RJM2" s="129"/>
      <c r="RJN2" s="129"/>
      <c r="RJO2" s="129"/>
      <c r="RJP2" s="129"/>
      <c r="RJQ2" s="129"/>
      <c r="RJR2" s="129"/>
      <c r="RJS2" s="129"/>
      <c r="RJT2" s="129"/>
      <c r="RJU2" s="129"/>
      <c r="RJV2" s="129"/>
      <c r="RJW2" s="129"/>
      <c r="RJX2" s="129"/>
      <c r="RJY2" s="129"/>
      <c r="RJZ2" s="129"/>
      <c r="RKA2" s="129"/>
      <c r="RKB2" s="129"/>
      <c r="RKC2" s="129"/>
      <c r="RKD2" s="129"/>
      <c r="RKE2" s="129"/>
      <c r="RKF2" s="129"/>
      <c r="RKG2" s="129"/>
      <c r="RKH2" s="129"/>
      <c r="RKI2" s="129"/>
      <c r="RKJ2" s="129"/>
      <c r="RKK2" s="129"/>
      <c r="RKL2" s="129"/>
      <c r="RKM2" s="129"/>
      <c r="RKN2" s="129"/>
      <c r="RKO2" s="129"/>
      <c r="RKP2" s="129"/>
      <c r="RKQ2" s="129"/>
      <c r="RKR2" s="129"/>
      <c r="RKS2" s="129"/>
      <c r="RKT2" s="129"/>
      <c r="RKU2" s="129"/>
      <c r="RKV2" s="129"/>
      <c r="RKW2" s="129"/>
      <c r="RKX2" s="129"/>
      <c r="RKY2" s="129"/>
      <c r="RKZ2" s="129"/>
      <c r="RLA2" s="129"/>
      <c r="RLB2" s="129"/>
      <c r="RLC2" s="129"/>
      <c r="RLD2" s="129"/>
      <c r="RLE2" s="129"/>
      <c r="RLF2" s="129"/>
      <c r="RLG2" s="129"/>
      <c r="RLH2" s="129"/>
      <c r="RLI2" s="129"/>
      <c r="RLJ2" s="129"/>
      <c r="RLK2" s="129"/>
      <c r="RLL2" s="129"/>
      <c r="RLM2" s="129"/>
      <c r="RLN2" s="129"/>
      <c r="RLO2" s="129"/>
      <c r="RLP2" s="129"/>
      <c r="RLQ2" s="129"/>
      <c r="RLR2" s="129"/>
      <c r="RLS2" s="129"/>
      <c r="RLT2" s="129"/>
      <c r="RLU2" s="129"/>
      <c r="RLV2" s="129"/>
      <c r="RLW2" s="129"/>
      <c r="RLX2" s="129"/>
      <c r="RLY2" s="129"/>
      <c r="RLZ2" s="129"/>
      <c r="RMA2" s="129"/>
      <c r="RMB2" s="129"/>
      <c r="RMC2" s="129"/>
      <c r="RMD2" s="129"/>
      <c r="RME2" s="129"/>
      <c r="RMF2" s="129"/>
      <c r="RMG2" s="129"/>
      <c r="RMH2" s="129"/>
      <c r="RMI2" s="129"/>
      <c r="RMJ2" s="129"/>
      <c r="RMK2" s="129"/>
      <c r="RML2" s="129"/>
      <c r="RMM2" s="129"/>
      <c r="RMN2" s="129"/>
      <c r="RMO2" s="129"/>
      <c r="RMP2" s="129"/>
      <c r="RMQ2" s="129"/>
      <c r="RMR2" s="129"/>
      <c r="RMS2" s="129"/>
      <c r="RMT2" s="129"/>
      <c r="RMU2" s="129"/>
      <c r="RMV2" s="129"/>
      <c r="RMW2" s="129"/>
      <c r="RMX2" s="129"/>
      <c r="RMY2" s="129"/>
      <c r="RMZ2" s="129"/>
      <c r="RNA2" s="129"/>
      <c r="RNB2" s="129"/>
      <c r="RNC2" s="129"/>
      <c r="RND2" s="129"/>
      <c r="RNE2" s="129"/>
      <c r="RNF2" s="129"/>
      <c r="RNG2" s="129"/>
      <c r="RNH2" s="129"/>
      <c r="RNI2" s="129"/>
      <c r="RNJ2" s="129"/>
      <c r="RNK2" s="129"/>
      <c r="RNL2" s="129"/>
      <c r="RNM2" s="129"/>
      <c r="RNN2" s="129"/>
      <c r="RNO2" s="129"/>
      <c r="RNP2" s="129"/>
      <c r="RNQ2" s="129"/>
      <c r="RNR2" s="129"/>
      <c r="RNS2" s="129"/>
      <c r="RNT2" s="129"/>
      <c r="RNU2" s="129"/>
      <c r="RNV2" s="129"/>
      <c r="RNW2" s="129"/>
      <c r="RNX2" s="129"/>
      <c r="RNY2" s="129"/>
      <c r="RNZ2" s="129"/>
      <c r="ROA2" s="129"/>
      <c r="ROB2" s="129"/>
      <c r="ROC2" s="129"/>
      <c r="ROD2" s="129"/>
      <c r="ROE2" s="129"/>
      <c r="ROF2" s="129"/>
      <c r="ROG2" s="129"/>
      <c r="ROH2" s="129"/>
      <c r="ROI2" s="129"/>
      <c r="ROJ2" s="129"/>
      <c r="ROK2" s="129"/>
      <c r="ROL2" s="129"/>
      <c r="ROM2" s="129"/>
      <c r="RON2" s="129"/>
      <c r="ROO2" s="129"/>
      <c r="ROP2" s="129"/>
      <c r="ROQ2" s="129"/>
      <c r="ROR2" s="129"/>
      <c r="ROS2" s="129"/>
      <c r="ROT2" s="129"/>
      <c r="ROU2" s="129"/>
      <c r="ROV2" s="129"/>
      <c r="ROW2" s="129"/>
      <c r="ROX2" s="129"/>
      <c r="ROY2" s="129"/>
      <c r="ROZ2" s="129"/>
      <c r="RPA2" s="129"/>
      <c r="RPB2" s="129"/>
      <c r="RPC2" s="129"/>
      <c r="RPD2" s="129"/>
      <c r="RPE2" s="129"/>
      <c r="RPF2" s="129"/>
      <c r="RPG2" s="129"/>
      <c r="RPH2" s="129"/>
      <c r="RPI2" s="129"/>
      <c r="RPJ2" s="129"/>
      <c r="RPK2" s="129"/>
      <c r="RPL2" s="129"/>
      <c r="RPM2" s="129"/>
      <c r="RPN2" s="129"/>
      <c r="RPO2" s="129"/>
      <c r="RPP2" s="129"/>
      <c r="RPQ2" s="129"/>
      <c r="RPR2" s="129"/>
      <c r="RPS2" s="129"/>
      <c r="RPT2" s="129"/>
      <c r="RPU2" s="129"/>
      <c r="RPV2" s="129"/>
      <c r="RPW2" s="129"/>
      <c r="RPX2" s="129"/>
      <c r="RPY2" s="129"/>
      <c r="RPZ2" s="129"/>
      <c r="RQA2" s="129"/>
      <c r="RQB2" s="129"/>
      <c r="RQC2" s="129"/>
      <c r="RQD2" s="129"/>
      <c r="RQE2" s="129"/>
      <c r="RQF2" s="129"/>
      <c r="RQG2" s="129"/>
      <c r="RQH2" s="129"/>
      <c r="RQI2" s="129"/>
      <c r="RQJ2" s="129"/>
      <c r="RQK2" s="129"/>
      <c r="RQL2" s="129"/>
      <c r="RQM2" s="129"/>
      <c r="RQN2" s="129"/>
      <c r="RQO2" s="129"/>
      <c r="RQP2" s="129"/>
      <c r="RQQ2" s="129"/>
      <c r="RQR2" s="129"/>
      <c r="RQS2" s="129"/>
      <c r="RQT2" s="129"/>
      <c r="RQU2" s="129"/>
      <c r="RQV2" s="129"/>
      <c r="RQW2" s="129"/>
      <c r="RQX2" s="129"/>
      <c r="RQY2" s="129"/>
      <c r="RQZ2" s="129"/>
      <c r="RRA2" s="129"/>
      <c r="RRB2" s="129"/>
      <c r="RRC2" s="129"/>
      <c r="RRD2" s="129"/>
      <c r="RRE2" s="129"/>
      <c r="RRF2" s="129"/>
      <c r="RRG2" s="129"/>
      <c r="RRH2" s="129"/>
      <c r="RRI2" s="129"/>
      <c r="RRJ2" s="129"/>
      <c r="RRK2" s="129"/>
      <c r="RRL2" s="129"/>
      <c r="RRM2" s="129"/>
      <c r="RRN2" s="129"/>
      <c r="RRO2" s="129"/>
      <c r="RRP2" s="129"/>
      <c r="RRQ2" s="129"/>
      <c r="RRR2" s="129"/>
      <c r="RRS2" s="129"/>
      <c r="RRT2" s="129"/>
      <c r="RRU2" s="129"/>
      <c r="RRV2" s="129"/>
      <c r="RRW2" s="129"/>
      <c r="RRX2" s="129"/>
      <c r="RRY2" s="129"/>
      <c r="RRZ2" s="129"/>
      <c r="RSA2" s="129"/>
      <c r="RSB2" s="129"/>
      <c r="RSC2" s="129"/>
      <c r="RSD2" s="129"/>
      <c r="RSE2" s="129"/>
      <c r="RSF2" s="129"/>
      <c r="RSG2" s="129"/>
      <c r="RSH2" s="129"/>
      <c r="RSI2" s="129"/>
      <c r="RSJ2" s="129"/>
      <c r="RSK2" s="129"/>
      <c r="RSL2" s="129"/>
      <c r="RSM2" s="129"/>
      <c r="RSN2" s="129"/>
      <c r="RSO2" s="129"/>
      <c r="RSP2" s="129"/>
      <c r="RSQ2" s="129"/>
      <c r="RSR2" s="129"/>
      <c r="RSS2" s="129"/>
      <c r="RST2" s="129"/>
      <c r="RSU2" s="129"/>
      <c r="RSV2" s="129"/>
      <c r="RSW2" s="129"/>
      <c r="RSX2" s="129"/>
      <c r="RSY2" s="129"/>
      <c r="RSZ2" s="129"/>
      <c r="RTA2" s="129"/>
      <c r="RTB2" s="129"/>
      <c r="RTC2" s="129"/>
      <c r="RTD2" s="129"/>
      <c r="RTE2" s="129"/>
      <c r="RTF2" s="129"/>
      <c r="RTG2" s="129"/>
      <c r="RTH2" s="129"/>
      <c r="RTI2" s="129"/>
      <c r="RTJ2" s="129"/>
      <c r="RTK2" s="129"/>
      <c r="RTL2" s="129"/>
      <c r="RTM2" s="129"/>
      <c r="RTN2" s="129"/>
      <c r="RTO2" s="129"/>
      <c r="RTP2" s="129"/>
      <c r="RTQ2" s="129"/>
      <c r="RTR2" s="129"/>
      <c r="RTS2" s="129"/>
      <c r="RTT2" s="129"/>
      <c r="RTU2" s="129"/>
      <c r="RTV2" s="129"/>
      <c r="RTW2" s="129"/>
      <c r="RTX2" s="129"/>
      <c r="RTY2" s="129"/>
      <c r="RTZ2" s="129"/>
      <c r="RUA2" s="129"/>
      <c r="RUB2" s="129"/>
      <c r="RUC2" s="129"/>
      <c r="RUD2" s="129"/>
      <c r="RUE2" s="129"/>
      <c r="RUF2" s="129"/>
      <c r="RUG2" s="129"/>
      <c r="RUH2" s="129"/>
      <c r="RUI2" s="129"/>
      <c r="RUJ2" s="129"/>
      <c r="RUK2" s="129"/>
      <c r="RUL2" s="129"/>
      <c r="RUM2" s="129"/>
      <c r="RUN2" s="129"/>
      <c r="RUO2" s="129"/>
      <c r="RUP2" s="129"/>
      <c r="RUQ2" s="129"/>
      <c r="RUR2" s="129"/>
      <c r="RUS2" s="129"/>
      <c r="RUT2" s="129"/>
      <c r="RUU2" s="129"/>
      <c r="RUV2" s="129"/>
      <c r="RUW2" s="129"/>
      <c r="RUX2" s="129"/>
      <c r="RUY2" s="129"/>
      <c r="RUZ2" s="129"/>
      <c r="RVA2" s="129"/>
      <c r="RVB2" s="129"/>
      <c r="RVC2" s="129"/>
      <c r="RVD2" s="129"/>
      <c r="RVE2" s="129"/>
      <c r="RVF2" s="129"/>
      <c r="RVG2" s="129"/>
      <c r="RVH2" s="129"/>
      <c r="RVI2" s="129"/>
      <c r="RVJ2" s="129"/>
      <c r="RVK2" s="129"/>
      <c r="RVL2" s="129"/>
      <c r="RVM2" s="129"/>
      <c r="RVN2" s="129"/>
      <c r="RVO2" s="129"/>
      <c r="RVP2" s="129"/>
      <c r="RVQ2" s="129"/>
      <c r="RVR2" s="129"/>
      <c r="RVS2" s="129"/>
      <c r="RVT2" s="129"/>
      <c r="RVU2" s="129"/>
      <c r="RVV2" s="129"/>
      <c r="RVW2" s="129"/>
      <c r="RVX2" s="129"/>
      <c r="RVY2" s="129"/>
      <c r="RVZ2" s="129"/>
      <c r="RWA2" s="129"/>
      <c r="RWB2" s="129"/>
      <c r="RWC2" s="129"/>
      <c r="RWD2" s="129"/>
      <c r="RWE2" s="129"/>
      <c r="RWF2" s="129"/>
      <c r="RWG2" s="129"/>
      <c r="RWH2" s="129"/>
      <c r="RWI2" s="129"/>
      <c r="RWJ2" s="129"/>
      <c r="RWK2" s="129"/>
      <c r="RWL2" s="129"/>
      <c r="RWM2" s="129"/>
      <c r="RWN2" s="129"/>
      <c r="RWO2" s="129"/>
      <c r="RWP2" s="129"/>
      <c r="RWQ2" s="129"/>
      <c r="RWR2" s="129"/>
      <c r="RWS2" s="129"/>
      <c r="RWT2" s="129"/>
      <c r="RWU2" s="129"/>
      <c r="RWV2" s="129"/>
      <c r="RWW2" s="129"/>
      <c r="RWX2" s="129"/>
      <c r="RWY2" s="129"/>
      <c r="RWZ2" s="129"/>
      <c r="RXA2" s="129"/>
      <c r="RXB2" s="129"/>
      <c r="RXC2" s="129"/>
      <c r="RXD2" s="129"/>
      <c r="RXE2" s="129"/>
      <c r="RXF2" s="129"/>
      <c r="RXG2" s="129"/>
      <c r="RXH2" s="129"/>
      <c r="RXI2" s="129"/>
      <c r="RXJ2" s="129"/>
      <c r="RXK2" s="129"/>
      <c r="RXL2" s="129"/>
      <c r="RXM2" s="129"/>
      <c r="RXN2" s="129"/>
      <c r="RXO2" s="129"/>
      <c r="RXP2" s="129"/>
      <c r="RXQ2" s="129"/>
      <c r="RXR2" s="129"/>
      <c r="RXS2" s="129"/>
      <c r="RXT2" s="129"/>
      <c r="RXU2" s="129"/>
      <c r="RXV2" s="129"/>
      <c r="RXW2" s="129"/>
      <c r="RXX2" s="129"/>
      <c r="RXY2" s="129"/>
      <c r="RXZ2" s="129"/>
      <c r="RYA2" s="129"/>
      <c r="RYB2" s="129"/>
      <c r="RYC2" s="129"/>
      <c r="RYD2" s="129"/>
      <c r="RYE2" s="129"/>
      <c r="RYF2" s="129"/>
      <c r="RYG2" s="129"/>
      <c r="RYH2" s="129"/>
      <c r="RYI2" s="129"/>
      <c r="RYJ2" s="129"/>
      <c r="RYK2" s="129"/>
      <c r="RYL2" s="129"/>
      <c r="RYM2" s="129"/>
      <c r="RYN2" s="129"/>
      <c r="RYO2" s="129"/>
      <c r="RYP2" s="129"/>
      <c r="RYQ2" s="129"/>
      <c r="RYR2" s="129"/>
      <c r="RYS2" s="129"/>
      <c r="RYT2" s="129"/>
      <c r="RYU2" s="129"/>
      <c r="RYV2" s="129"/>
      <c r="RYW2" s="129"/>
      <c r="RYX2" s="129"/>
      <c r="RYY2" s="129"/>
      <c r="RYZ2" s="129"/>
      <c r="RZA2" s="129"/>
      <c r="RZB2" s="129"/>
      <c r="RZC2" s="129"/>
      <c r="RZD2" s="129"/>
      <c r="RZE2" s="129"/>
      <c r="RZF2" s="129"/>
      <c r="RZG2" s="129"/>
      <c r="RZH2" s="129"/>
      <c r="RZI2" s="129"/>
      <c r="RZJ2" s="129"/>
      <c r="RZK2" s="129"/>
      <c r="RZL2" s="129"/>
      <c r="RZM2" s="129"/>
      <c r="RZN2" s="129"/>
      <c r="RZO2" s="129"/>
      <c r="RZP2" s="129"/>
      <c r="RZQ2" s="129"/>
      <c r="RZR2" s="129"/>
      <c r="RZS2" s="129"/>
      <c r="RZT2" s="129"/>
      <c r="RZU2" s="129"/>
      <c r="RZV2" s="129"/>
      <c r="RZW2" s="129"/>
      <c r="RZX2" s="129"/>
      <c r="RZY2" s="129"/>
      <c r="RZZ2" s="129"/>
      <c r="SAA2" s="129"/>
      <c r="SAB2" s="129"/>
      <c r="SAC2" s="129"/>
      <c r="SAD2" s="129"/>
      <c r="SAE2" s="129"/>
      <c r="SAF2" s="129"/>
      <c r="SAG2" s="129"/>
      <c r="SAH2" s="129"/>
      <c r="SAI2" s="129"/>
      <c r="SAJ2" s="129"/>
      <c r="SAK2" s="129"/>
      <c r="SAL2" s="129"/>
      <c r="SAM2" s="129"/>
      <c r="SAN2" s="129"/>
      <c r="SAO2" s="129"/>
      <c r="SAP2" s="129"/>
      <c r="SAQ2" s="129"/>
      <c r="SAR2" s="129"/>
      <c r="SAS2" s="129"/>
      <c r="SAT2" s="129"/>
      <c r="SAU2" s="129"/>
      <c r="SAV2" s="129"/>
      <c r="SAW2" s="129"/>
      <c r="SAX2" s="129"/>
      <c r="SAY2" s="129"/>
      <c r="SAZ2" s="129"/>
      <c r="SBA2" s="129"/>
      <c r="SBB2" s="129"/>
      <c r="SBC2" s="129"/>
      <c r="SBD2" s="129"/>
      <c r="SBE2" s="129"/>
      <c r="SBF2" s="129"/>
      <c r="SBG2" s="129"/>
      <c r="SBH2" s="129"/>
      <c r="SBI2" s="129"/>
      <c r="SBJ2" s="129"/>
      <c r="SBK2" s="129"/>
      <c r="SBL2" s="129"/>
      <c r="SBM2" s="129"/>
      <c r="SBN2" s="129"/>
      <c r="SBO2" s="129"/>
      <c r="SBP2" s="129"/>
      <c r="SBQ2" s="129"/>
      <c r="SBR2" s="129"/>
      <c r="SBS2" s="129"/>
      <c r="SBT2" s="129"/>
      <c r="SBU2" s="129"/>
      <c r="SBV2" s="129"/>
      <c r="SBW2" s="129"/>
      <c r="SBX2" s="129"/>
      <c r="SBY2" s="129"/>
      <c r="SBZ2" s="129"/>
      <c r="SCA2" s="129"/>
      <c r="SCB2" s="129"/>
      <c r="SCC2" s="129"/>
      <c r="SCD2" s="129"/>
      <c r="SCE2" s="129"/>
      <c r="SCF2" s="129"/>
      <c r="SCG2" s="129"/>
      <c r="SCH2" s="129"/>
      <c r="SCI2" s="129"/>
      <c r="SCJ2" s="129"/>
      <c r="SCK2" s="129"/>
      <c r="SCL2" s="129"/>
      <c r="SCM2" s="129"/>
      <c r="SCN2" s="129"/>
      <c r="SCO2" s="129"/>
      <c r="SCP2" s="129"/>
      <c r="SCQ2" s="129"/>
      <c r="SCR2" s="129"/>
      <c r="SCS2" s="129"/>
      <c r="SCT2" s="129"/>
      <c r="SCU2" s="129"/>
      <c r="SCV2" s="129"/>
      <c r="SCW2" s="129"/>
      <c r="SCX2" s="129"/>
      <c r="SCY2" s="129"/>
      <c r="SCZ2" s="129"/>
      <c r="SDA2" s="129"/>
      <c r="SDB2" s="129"/>
      <c r="SDC2" s="129"/>
      <c r="SDD2" s="129"/>
      <c r="SDE2" s="129"/>
      <c r="SDF2" s="129"/>
      <c r="SDG2" s="129"/>
      <c r="SDH2" s="129"/>
      <c r="SDI2" s="129"/>
      <c r="SDJ2" s="129"/>
      <c r="SDK2" s="129"/>
      <c r="SDL2" s="129"/>
      <c r="SDM2" s="129"/>
      <c r="SDN2" s="129"/>
      <c r="SDO2" s="129"/>
      <c r="SDP2" s="129"/>
      <c r="SDQ2" s="129"/>
      <c r="SDR2" s="129"/>
      <c r="SDS2" s="129"/>
      <c r="SDT2" s="129"/>
      <c r="SDU2" s="129"/>
      <c r="SDV2" s="129"/>
      <c r="SDW2" s="129"/>
      <c r="SDX2" s="129"/>
      <c r="SDY2" s="129"/>
      <c r="SDZ2" s="129"/>
      <c r="SEA2" s="129"/>
      <c r="SEB2" s="129"/>
      <c r="SEC2" s="129"/>
      <c r="SED2" s="129"/>
      <c r="SEE2" s="129"/>
      <c r="SEF2" s="129"/>
      <c r="SEG2" s="129"/>
      <c r="SEH2" s="129"/>
      <c r="SEI2" s="129"/>
      <c r="SEJ2" s="129"/>
      <c r="SEK2" s="129"/>
      <c r="SEL2" s="129"/>
      <c r="SEM2" s="129"/>
      <c r="SEN2" s="129"/>
      <c r="SEO2" s="129"/>
      <c r="SEP2" s="129"/>
      <c r="SEQ2" s="129"/>
      <c r="SER2" s="129"/>
      <c r="SES2" s="129"/>
      <c r="SET2" s="129"/>
      <c r="SEU2" s="129"/>
      <c r="SEV2" s="129"/>
      <c r="SEW2" s="129"/>
      <c r="SEX2" s="129"/>
      <c r="SEY2" s="129"/>
      <c r="SEZ2" s="129"/>
      <c r="SFA2" s="129"/>
      <c r="SFB2" s="129"/>
      <c r="SFC2" s="129"/>
      <c r="SFD2" s="129"/>
      <c r="SFE2" s="129"/>
      <c r="SFF2" s="129"/>
      <c r="SFG2" s="129"/>
      <c r="SFH2" s="129"/>
      <c r="SFI2" s="129"/>
      <c r="SFJ2" s="129"/>
      <c r="SFK2" s="129"/>
      <c r="SFL2" s="129"/>
      <c r="SFM2" s="129"/>
      <c r="SFN2" s="129"/>
      <c r="SFO2" s="129"/>
      <c r="SFP2" s="129"/>
      <c r="SFQ2" s="129"/>
      <c r="SFR2" s="129"/>
      <c r="SFS2" s="129"/>
      <c r="SFT2" s="129"/>
      <c r="SFU2" s="129"/>
      <c r="SFV2" s="129"/>
      <c r="SFW2" s="129"/>
      <c r="SFX2" s="129"/>
      <c r="SFY2" s="129"/>
      <c r="SFZ2" s="129"/>
      <c r="SGA2" s="129"/>
      <c r="SGB2" s="129"/>
      <c r="SGC2" s="129"/>
      <c r="SGD2" s="129"/>
      <c r="SGE2" s="129"/>
      <c r="SGF2" s="129"/>
      <c r="SGG2" s="129"/>
      <c r="SGH2" s="129"/>
      <c r="SGI2" s="129"/>
      <c r="SGJ2" s="129"/>
      <c r="SGK2" s="129"/>
      <c r="SGL2" s="129"/>
      <c r="SGM2" s="129"/>
      <c r="SGN2" s="129"/>
      <c r="SGO2" s="129"/>
      <c r="SGP2" s="129"/>
      <c r="SGQ2" s="129"/>
      <c r="SGR2" s="129"/>
      <c r="SGS2" s="129"/>
      <c r="SGT2" s="129"/>
      <c r="SGU2" s="129"/>
      <c r="SGV2" s="129"/>
      <c r="SGW2" s="129"/>
      <c r="SGX2" s="129"/>
      <c r="SGY2" s="129"/>
      <c r="SGZ2" s="129"/>
      <c r="SHA2" s="129"/>
      <c r="SHB2" s="129"/>
      <c r="SHC2" s="129"/>
      <c r="SHD2" s="129"/>
      <c r="SHE2" s="129"/>
      <c r="SHF2" s="129"/>
      <c r="SHG2" s="129"/>
      <c r="SHH2" s="129"/>
      <c r="SHI2" s="129"/>
      <c r="SHJ2" s="129"/>
      <c r="SHK2" s="129"/>
      <c r="SHL2" s="129"/>
      <c r="SHM2" s="129"/>
      <c r="SHN2" s="129"/>
      <c r="SHO2" s="129"/>
      <c r="SHP2" s="129"/>
      <c r="SHQ2" s="129"/>
      <c r="SHR2" s="129"/>
      <c r="SHS2" s="129"/>
      <c r="SHT2" s="129"/>
      <c r="SHU2" s="129"/>
      <c r="SHV2" s="129"/>
      <c r="SHW2" s="129"/>
      <c r="SHX2" s="129"/>
      <c r="SHY2" s="129"/>
      <c r="SHZ2" s="129"/>
      <c r="SIA2" s="129"/>
      <c r="SIB2" s="129"/>
      <c r="SIC2" s="129"/>
      <c r="SID2" s="129"/>
      <c r="SIE2" s="129"/>
      <c r="SIF2" s="129"/>
      <c r="SIG2" s="129"/>
      <c r="SIH2" s="129"/>
      <c r="SII2" s="129"/>
      <c r="SIJ2" s="129"/>
      <c r="SIK2" s="129"/>
      <c r="SIL2" s="129"/>
      <c r="SIM2" s="129"/>
      <c r="SIN2" s="129"/>
      <c r="SIO2" s="129"/>
      <c r="SIP2" s="129"/>
      <c r="SIQ2" s="129"/>
      <c r="SIR2" s="129"/>
      <c r="SIS2" s="129"/>
      <c r="SIT2" s="129"/>
      <c r="SIU2" s="129"/>
      <c r="SIV2" s="129"/>
      <c r="SIW2" s="129"/>
      <c r="SIX2" s="129"/>
      <c r="SIY2" s="129"/>
      <c r="SIZ2" s="129"/>
      <c r="SJA2" s="129"/>
      <c r="SJB2" s="129"/>
      <c r="SJC2" s="129"/>
      <c r="SJD2" s="129"/>
      <c r="SJE2" s="129"/>
      <c r="SJF2" s="129"/>
      <c r="SJG2" s="129"/>
      <c r="SJH2" s="129"/>
      <c r="SJI2" s="129"/>
      <c r="SJJ2" s="129"/>
      <c r="SJK2" s="129"/>
      <c r="SJL2" s="129"/>
      <c r="SJM2" s="129"/>
      <c r="SJN2" s="129"/>
      <c r="SJO2" s="129"/>
      <c r="SJP2" s="129"/>
      <c r="SJQ2" s="129"/>
      <c r="SJR2" s="129"/>
      <c r="SJS2" s="129"/>
      <c r="SJT2" s="129"/>
      <c r="SJU2" s="129"/>
      <c r="SJV2" s="129"/>
      <c r="SJW2" s="129"/>
      <c r="SJX2" s="129"/>
      <c r="SJY2" s="129"/>
      <c r="SJZ2" s="129"/>
      <c r="SKA2" s="129"/>
      <c r="SKB2" s="129"/>
      <c r="SKC2" s="129"/>
      <c r="SKD2" s="129"/>
      <c r="SKE2" s="129"/>
      <c r="SKF2" s="129"/>
      <c r="SKG2" s="129"/>
      <c r="SKH2" s="129"/>
      <c r="SKI2" s="129"/>
      <c r="SKJ2" s="129"/>
      <c r="SKK2" s="129"/>
      <c r="SKL2" s="129"/>
      <c r="SKM2" s="129"/>
      <c r="SKN2" s="129"/>
      <c r="SKO2" s="129"/>
      <c r="SKP2" s="129"/>
      <c r="SKQ2" s="129"/>
      <c r="SKR2" s="129"/>
      <c r="SKS2" s="129"/>
      <c r="SKT2" s="129"/>
      <c r="SKU2" s="129"/>
      <c r="SKV2" s="129"/>
      <c r="SKW2" s="129"/>
      <c r="SKX2" s="129"/>
      <c r="SKY2" s="129"/>
      <c r="SKZ2" s="129"/>
      <c r="SLA2" s="129"/>
      <c r="SLB2" s="129"/>
      <c r="SLC2" s="129"/>
      <c r="SLD2" s="129"/>
      <c r="SLE2" s="129"/>
      <c r="SLF2" s="129"/>
      <c r="SLG2" s="129"/>
      <c r="SLH2" s="129"/>
      <c r="SLI2" s="129"/>
      <c r="SLJ2" s="129"/>
      <c r="SLK2" s="129"/>
      <c r="SLL2" s="129"/>
      <c r="SLM2" s="129"/>
      <c r="SLN2" s="129"/>
      <c r="SLO2" s="129"/>
      <c r="SLP2" s="129"/>
      <c r="SLQ2" s="129"/>
      <c r="SLR2" s="129"/>
      <c r="SLS2" s="129"/>
      <c r="SLT2" s="129"/>
      <c r="SLU2" s="129"/>
      <c r="SLV2" s="129"/>
      <c r="SLW2" s="129"/>
      <c r="SLX2" s="129"/>
      <c r="SLY2" s="129"/>
      <c r="SLZ2" s="129"/>
      <c r="SMA2" s="129"/>
      <c r="SMB2" s="129"/>
      <c r="SMC2" s="129"/>
      <c r="SMD2" s="129"/>
      <c r="SME2" s="129"/>
      <c r="SMF2" s="129"/>
      <c r="SMG2" s="129"/>
      <c r="SMH2" s="129"/>
      <c r="SMI2" s="129"/>
      <c r="SMJ2" s="129"/>
      <c r="SMK2" s="129"/>
      <c r="SML2" s="129"/>
      <c r="SMM2" s="129"/>
      <c r="SMN2" s="129"/>
      <c r="SMO2" s="129"/>
      <c r="SMP2" s="129"/>
      <c r="SMQ2" s="129"/>
      <c r="SMR2" s="129"/>
      <c r="SMS2" s="129"/>
      <c r="SMT2" s="129"/>
      <c r="SMU2" s="129"/>
      <c r="SMV2" s="129"/>
      <c r="SMW2" s="129"/>
      <c r="SMX2" s="129"/>
      <c r="SMY2" s="129"/>
      <c r="SMZ2" s="129"/>
      <c r="SNA2" s="129"/>
      <c r="SNB2" s="129"/>
      <c r="SNC2" s="129"/>
      <c r="SND2" s="129"/>
      <c r="SNE2" s="129"/>
      <c r="SNF2" s="129"/>
      <c r="SNG2" s="129"/>
      <c r="SNH2" s="129"/>
      <c r="SNI2" s="129"/>
      <c r="SNJ2" s="129"/>
      <c r="SNK2" s="129"/>
      <c r="SNL2" s="129"/>
      <c r="SNM2" s="129"/>
      <c r="SNN2" s="129"/>
      <c r="SNO2" s="129"/>
      <c r="SNP2" s="129"/>
      <c r="SNQ2" s="129"/>
      <c r="SNR2" s="129"/>
      <c r="SNS2" s="129"/>
      <c r="SNT2" s="129"/>
      <c r="SNU2" s="129"/>
      <c r="SNV2" s="129"/>
      <c r="SNW2" s="129"/>
      <c r="SNX2" s="129"/>
      <c r="SNY2" s="129"/>
      <c r="SNZ2" s="129"/>
      <c r="SOA2" s="129"/>
      <c r="SOB2" s="129"/>
      <c r="SOC2" s="129"/>
      <c r="SOD2" s="129"/>
      <c r="SOE2" s="129"/>
      <c r="SOF2" s="129"/>
      <c r="SOG2" s="129"/>
      <c r="SOH2" s="129"/>
      <c r="SOI2" s="129"/>
      <c r="SOJ2" s="129"/>
      <c r="SOK2" s="129"/>
      <c r="SOL2" s="129"/>
      <c r="SOM2" s="129"/>
      <c r="SON2" s="129"/>
      <c r="SOO2" s="129"/>
      <c r="SOP2" s="129"/>
      <c r="SOQ2" s="129"/>
      <c r="SOR2" s="129"/>
      <c r="SOS2" s="129"/>
      <c r="SOT2" s="129"/>
      <c r="SOU2" s="129"/>
      <c r="SOV2" s="129"/>
      <c r="SOW2" s="129"/>
      <c r="SOX2" s="129"/>
      <c r="SOY2" s="129"/>
      <c r="SOZ2" s="129"/>
      <c r="SPA2" s="129"/>
      <c r="SPB2" s="129"/>
      <c r="SPC2" s="129"/>
      <c r="SPD2" s="129"/>
      <c r="SPE2" s="129"/>
      <c r="SPF2" s="129"/>
      <c r="SPG2" s="129"/>
      <c r="SPH2" s="129"/>
      <c r="SPI2" s="129"/>
      <c r="SPJ2" s="129"/>
      <c r="SPK2" s="129"/>
      <c r="SPL2" s="129"/>
      <c r="SPM2" s="129"/>
      <c r="SPN2" s="129"/>
      <c r="SPO2" s="129"/>
      <c r="SPP2" s="129"/>
      <c r="SPQ2" s="129"/>
      <c r="SPR2" s="129"/>
      <c r="SPS2" s="129"/>
      <c r="SPT2" s="129"/>
      <c r="SPU2" s="129"/>
      <c r="SPV2" s="129"/>
      <c r="SPW2" s="129"/>
      <c r="SPX2" s="129"/>
      <c r="SPY2" s="129"/>
      <c r="SPZ2" s="129"/>
      <c r="SQA2" s="129"/>
      <c r="SQB2" s="129"/>
      <c r="SQC2" s="129"/>
      <c r="SQD2" s="129"/>
      <c r="SQE2" s="129"/>
      <c r="SQF2" s="129"/>
      <c r="SQG2" s="129"/>
      <c r="SQH2" s="129"/>
      <c r="SQI2" s="129"/>
      <c r="SQJ2" s="129"/>
      <c r="SQK2" s="129"/>
      <c r="SQL2" s="129"/>
      <c r="SQM2" s="129"/>
      <c r="SQN2" s="129"/>
      <c r="SQO2" s="129"/>
      <c r="SQP2" s="129"/>
      <c r="SQQ2" s="129"/>
      <c r="SQR2" s="129"/>
      <c r="SQS2" s="129"/>
      <c r="SQT2" s="129"/>
      <c r="SQU2" s="129"/>
      <c r="SQV2" s="129"/>
      <c r="SQW2" s="129"/>
      <c r="SQX2" s="129"/>
      <c r="SQY2" s="129"/>
      <c r="SQZ2" s="129"/>
      <c r="SRA2" s="129"/>
      <c r="SRB2" s="129"/>
      <c r="SRC2" s="129"/>
      <c r="SRD2" s="129"/>
      <c r="SRE2" s="129"/>
      <c r="SRF2" s="129"/>
      <c r="SRG2" s="129"/>
      <c r="SRH2" s="129"/>
      <c r="SRI2" s="129"/>
      <c r="SRJ2" s="129"/>
      <c r="SRK2" s="129"/>
      <c r="SRL2" s="129"/>
      <c r="SRM2" s="129"/>
      <c r="SRN2" s="129"/>
      <c r="SRO2" s="129"/>
      <c r="SRP2" s="129"/>
      <c r="SRQ2" s="129"/>
      <c r="SRR2" s="129"/>
      <c r="SRS2" s="129"/>
      <c r="SRT2" s="129"/>
      <c r="SRU2" s="129"/>
      <c r="SRV2" s="129"/>
      <c r="SRW2" s="129"/>
      <c r="SRX2" s="129"/>
      <c r="SRY2" s="129"/>
      <c r="SRZ2" s="129"/>
      <c r="SSA2" s="129"/>
      <c r="SSB2" s="129"/>
      <c r="SSC2" s="129"/>
      <c r="SSD2" s="129"/>
      <c r="SSE2" s="129"/>
      <c r="SSF2" s="129"/>
      <c r="SSG2" s="129"/>
      <c r="SSH2" s="129"/>
      <c r="SSI2" s="129"/>
      <c r="SSJ2" s="129"/>
      <c r="SSK2" s="129"/>
      <c r="SSL2" s="129"/>
      <c r="SSM2" s="129"/>
      <c r="SSN2" s="129"/>
      <c r="SSO2" s="129"/>
      <c r="SSP2" s="129"/>
      <c r="SSQ2" s="129"/>
      <c r="SSR2" s="129"/>
      <c r="SSS2" s="129"/>
      <c r="SST2" s="129"/>
      <c r="SSU2" s="129"/>
      <c r="SSV2" s="129"/>
      <c r="SSW2" s="129"/>
      <c r="SSX2" s="129"/>
      <c r="SSY2" s="129"/>
      <c r="SSZ2" s="129"/>
      <c r="STA2" s="129"/>
      <c r="STB2" s="129"/>
      <c r="STC2" s="129"/>
      <c r="STD2" s="129"/>
      <c r="STE2" s="129"/>
      <c r="STF2" s="129"/>
      <c r="STG2" s="129"/>
      <c r="STH2" s="129"/>
      <c r="STI2" s="129"/>
      <c r="STJ2" s="129"/>
      <c r="STK2" s="129"/>
      <c r="STL2" s="129"/>
      <c r="STM2" s="129"/>
      <c r="STN2" s="129"/>
      <c r="STO2" s="129"/>
      <c r="STP2" s="129"/>
      <c r="STQ2" s="129"/>
      <c r="STR2" s="129"/>
      <c r="STS2" s="129"/>
      <c r="STT2" s="129"/>
      <c r="STU2" s="129"/>
      <c r="STV2" s="129"/>
      <c r="STW2" s="129"/>
      <c r="STX2" s="129"/>
      <c r="STY2" s="129"/>
      <c r="STZ2" s="129"/>
      <c r="SUA2" s="129"/>
      <c r="SUB2" s="129"/>
      <c r="SUC2" s="129"/>
      <c r="SUD2" s="129"/>
      <c r="SUE2" s="129"/>
      <c r="SUF2" s="129"/>
      <c r="SUG2" s="129"/>
      <c r="SUH2" s="129"/>
      <c r="SUI2" s="129"/>
      <c r="SUJ2" s="129"/>
      <c r="SUK2" s="129"/>
      <c r="SUL2" s="129"/>
      <c r="SUM2" s="129"/>
      <c r="SUN2" s="129"/>
      <c r="SUO2" s="129"/>
      <c r="SUP2" s="129"/>
      <c r="SUQ2" s="129"/>
      <c r="SUR2" s="129"/>
      <c r="SUS2" s="129"/>
      <c r="SUT2" s="129"/>
      <c r="SUU2" s="129"/>
      <c r="SUV2" s="129"/>
      <c r="SUW2" s="129"/>
      <c r="SUX2" s="129"/>
      <c r="SUY2" s="129"/>
      <c r="SUZ2" s="129"/>
      <c r="SVA2" s="129"/>
      <c r="SVB2" s="129"/>
      <c r="SVC2" s="129"/>
      <c r="SVD2" s="129"/>
      <c r="SVE2" s="129"/>
      <c r="SVF2" s="129"/>
      <c r="SVG2" s="129"/>
      <c r="SVH2" s="129"/>
      <c r="SVI2" s="129"/>
      <c r="SVJ2" s="129"/>
      <c r="SVK2" s="129"/>
      <c r="SVL2" s="129"/>
      <c r="SVM2" s="129"/>
      <c r="SVN2" s="129"/>
      <c r="SVO2" s="129"/>
      <c r="SVP2" s="129"/>
      <c r="SVQ2" s="129"/>
      <c r="SVR2" s="129"/>
      <c r="SVS2" s="129"/>
      <c r="SVT2" s="129"/>
      <c r="SVU2" s="129"/>
      <c r="SVV2" s="129"/>
      <c r="SVW2" s="129"/>
      <c r="SVX2" s="129"/>
      <c r="SVY2" s="129"/>
      <c r="SVZ2" s="129"/>
      <c r="SWA2" s="129"/>
      <c r="SWB2" s="129"/>
      <c r="SWC2" s="129"/>
      <c r="SWD2" s="129"/>
      <c r="SWE2" s="129"/>
      <c r="SWF2" s="129"/>
      <c r="SWG2" s="129"/>
      <c r="SWH2" s="129"/>
      <c r="SWI2" s="129"/>
      <c r="SWJ2" s="129"/>
      <c r="SWK2" s="129"/>
      <c r="SWL2" s="129"/>
      <c r="SWM2" s="129"/>
      <c r="SWN2" s="129"/>
      <c r="SWO2" s="129"/>
      <c r="SWP2" s="129"/>
      <c r="SWQ2" s="129"/>
      <c r="SWR2" s="129"/>
      <c r="SWS2" s="129"/>
      <c r="SWT2" s="129"/>
      <c r="SWU2" s="129"/>
      <c r="SWV2" s="129"/>
      <c r="SWW2" s="129"/>
      <c r="SWX2" s="129"/>
      <c r="SWY2" s="129"/>
      <c r="SWZ2" s="129"/>
      <c r="SXA2" s="129"/>
      <c r="SXB2" s="129"/>
      <c r="SXC2" s="129"/>
      <c r="SXD2" s="129"/>
      <c r="SXE2" s="129"/>
      <c r="SXF2" s="129"/>
      <c r="SXG2" s="129"/>
      <c r="SXH2" s="129"/>
      <c r="SXI2" s="129"/>
      <c r="SXJ2" s="129"/>
      <c r="SXK2" s="129"/>
      <c r="SXL2" s="129"/>
      <c r="SXM2" s="129"/>
      <c r="SXN2" s="129"/>
      <c r="SXO2" s="129"/>
      <c r="SXP2" s="129"/>
      <c r="SXQ2" s="129"/>
      <c r="SXR2" s="129"/>
      <c r="SXS2" s="129"/>
      <c r="SXT2" s="129"/>
      <c r="SXU2" s="129"/>
      <c r="SXV2" s="129"/>
      <c r="SXW2" s="129"/>
      <c r="SXX2" s="129"/>
      <c r="SXY2" s="129"/>
      <c r="SXZ2" s="129"/>
      <c r="SYA2" s="129"/>
      <c r="SYB2" s="129"/>
      <c r="SYC2" s="129"/>
      <c r="SYD2" s="129"/>
      <c r="SYE2" s="129"/>
      <c r="SYF2" s="129"/>
      <c r="SYG2" s="129"/>
      <c r="SYH2" s="129"/>
      <c r="SYI2" s="129"/>
      <c r="SYJ2" s="129"/>
      <c r="SYK2" s="129"/>
      <c r="SYL2" s="129"/>
      <c r="SYM2" s="129"/>
      <c r="SYN2" s="129"/>
      <c r="SYO2" s="129"/>
      <c r="SYP2" s="129"/>
      <c r="SYQ2" s="129"/>
      <c r="SYR2" s="129"/>
      <c r="SYS2" s="129"/>
      <c r="SYT2" s="129"/>
      <c r="SYU2" s="129"/>
      <c r="SYV2" s="129"/>
      <c r="SYW2" s="129"/>
      <c r="SYX2" s="129"/>
      <c r="SYY2" s="129"/>
      <c r="SYZ2" s="129"/>
      <c r="SZA2" s="129"/>
      <c r="SZB2" s="129"/>
      <c r="SZC2" s="129"/>
      <c r="SZD2" s="129"/>
      <c r="SZE2" s="129"/>
      <c r="SZF2" s="129"/>
      <c r="SZG2" s="129"/>
      <c r="SZH2" s="129"/>
      <c r="SZI2" s="129"/>
      <c r="SZJ2" s="129"/>
      <c r="SZK2" s="129"/>
      <c r="SZL2" s="129"/>
      <c r="SZM2" s="129"/>
      <c r="SZN2" s="129"/>
      <c r="SZO2" s="129"/>
      <c r="SZP2" s="129"/>
      <c r="SZQ2" s="129"/>
      <c r="SZR2" s="129"/>
      <c r="SZS2" s="129"/>
      <c r="SZT2" s="129"/>
      <c r="SZU2" s="129"/>
      <c r="SZV2" s="129"/>
      <c r="SZW2" s="129"/>
      <c r="SZX2" s="129"/>
      <c r="SZY2" s="129"/>
      <c r="SZZ2" s="129"/>
      <c r="TAA2" s="129"/>
      <c r="TAB2" s="129"/>
      <c r="TAC2" s="129"/>
      <c r="TAD2" s="129"/>
      <c r="TAE2" s="129"/>
      <c r="TAF2" s="129"/>
      <c r="TAG2" s="129"/>
      <c r="TAH2" s="129"/>
      <c r="TAI2" s="129"/>
      <c r="TAJ2" s="129"/>
      <c r="TAK2" s="129"/>
      <c r="TAL2" s="129"/>
      <c r="TAM2" s="129"/>
      <c r="TAN2" s="129"/>
      <c r="TAO2" s="129"/>
      <c r="TAP2" s="129"/>
      <c r="TAQ2" s="129"/>
      <c r="TAR2" s="129"/>
      <c r="TAS2" s="129"/>
      <c r="TAT2" s="129"/>
      <c r="TAU2" s="129"/>
      <c r="TAV2" s="129"/>
      <c r="TAW2" s="129"/>
      <c r="TAX2" s="129"/>
      <c r="TAY2" s="129"/>
      <c r="TAZ2" s="129"/>
      <c r="TBA2" s="129"/>
      <c r="TBB2" s="129"/>
      <c r="TBC2" s="129"/>
      <c r="TBD2" s="129"/>
      <c r="TBE2" s="129"/>
      <c r="TBF2" s="129"/>
      <c r="TBG2" s="129"/>
      <c r="TBH2" s="129"/>
      <c r="TBI2" s="129"/>
      <c r="TBJ2" s="129"/>
      <c r="TBK2" s="129"/>
      <c r="TBL2" s="129"/>
      <c r="TBM2" s="129"/>
      <c r="TBN2" s="129"/>
      <c r="TBO2" s="129"/>
      <c r="TBP2" s="129"/>
      <c r="TBQ2" s="129"/>
      <c r="TBR2" s="129"/>
      <c r="TBS2" s="129"/>
      <c r="TBT2" s="129"/>
      <c r="TBU2" s="129"/>
      <c r="TBV2" s="129"/>
      <c r="TBW2" s="129"/>
      <c r="TBX2" s="129"/>
      <c r="TBY2" s="129"/>
      <c r="TBZ2" s="129"/>
      <c r="TCA2" s="129"/>
      <c r="TCB2" s="129"/>
      <c r="TCC2" s="129"/>
      <c r="TCD2" s="129"/>
      <c r="TCE2" s="129"/>
      <c r="TCF2" s="129"/>
      <c r="TCG2" s="129"/>
      <c r="TCH2" s="129"/>
      <c r="TCI2" s="129"/>
      <c r="TCJ2" s="129"/>
      <c r="TCK2" s="129"/>
      <c r="TCL2" s="129"/>
      <c r="TCM2" s="129"/>
      <c r="TCN2" s="129"/>
      <c r="TCO2" s="129"/>
      <c r="TCP2" s="129"/>
      <c r="TCQ2" s="129"/>
      <c r="TCR2" s="129"/>
      <c r="TCS2" s="129"/>
      <c r="TCT2" s="129"/>
      <c r="TCU2" s="129"/>
      <c r="TCV2" s="129"/>
      <c r="TCW2" s="129"/>
      <c r="TCX2" s="129"/>
      <c r="TCY2" s="129"/>
      <c r="TCZ2" s="129"/>
      <c r="TDA2" s="129"/>
      <c r="TDB2" s="129"/>
      <c r="TDC2" s="129"/>
      <c r="TDD2" s="129"/>
      <c r="TDE2" s="129"/>
      <c r="TDF2" s="129"/>
      <c r="TDG2" s="129"/>
      <c r="TDH2" s="129"/>
      <c r="TDI2" s="129"/>
      <c r="TDJ2" s="129"/>
      <c r="TDK2" s="129"/>
      <c r="TDL2" s="129"/>
      <c r="TDM2" s="129"/>
      <c r="TDN2" s="129"/>
      <c r="TDO2" s="129"/>
      <c r="TDP2" s="129"/>
      <c r="TDQ2" s="129"/>
      <c r="TDR2" s="129"/>
      <c r="TDS2" s="129"/>
      <c r="TDT2" s="129"/>
      <c r="TDU2" s="129"/>
      <c r="TDV2" s="129"/>
      <c r="TDW2" s="129"/>
      <c r="TDX2" s="129"/>
      <c r="TDY2" s="129"/>
      <c r="TDZ2" s="129"/>
      <c r="TEA2" s="129"/>
      <c r="TEB2" s="129"/>
      <c r="TEC2" s="129"/>
      <c r="TED2" s="129"/>
      <c r="TEE2" s="129"/>
      <c r="TEF2" s="129"/>
      <c r="TEG2" s="129"/>
      <c r="TEH2" s="129"/>
      <c r="TEI2" s="129"/>
      <c r="TEJ2" s="129"/>
      <c r="TEK2" s="129"/>
      <c r="TEL2" s="129"/>
      <c r="TEM2" s="129"/>
      <c r="TEN2" s="129"/>
      <c r="TEO2" s="129"/>
      <c r="TEP2" s="129"/>
      <c r="TEQ2" s="129"/>
      <c r="TER2" s="129"/>
      <c r="TES2" s="129"/>
      <c r="TET2" s="129"/>
      <c r="TEU2" s="129"/>
      <c r="TEV2" s="129"/>
      <c r="TEW2" s="129"/>
      <c r="TEX2" s="129"/>
      <c r="TEY2" s="129"/>
      <c r="TEZ2" s="129"/>
      <c r="TFA2" s="129"/>
      <c r="TFB2" s="129"/>
      <c r="TFC2" s="129"/>
      <c r="TFD2" s="129"/>
      <c r="TFE2" s="129"/>
      <c r="TFF2" s="129"/>
      <c r="TFG2" s="129"/>
      <c r="TFH2" s="129"/>
      <c r="TFI2" s="129"/>
      <c r="TFJ2" s="129"/>
      <c r="TFK2" s="129"/>
      <c r="TFL2" s="129"/>
      <c r="TFM2" s="129"/>
      <c r="TFN2" s="129"/>
      <c r="TFO2" s="129"/>
      <c r="TFP2" s="129"/>
      <c r="TFQ2" s="129"/>
      <c r="TFR2" s="129"/>
      <c r="TFS2" s="129"/>
      <c r="TFT2" s="129"/>
      <c r="TFU2" s="129"/>
      <c r="TFV2" s="129"/>
      <c r="TFW2" s="129"/>
      <c r="TFX2" s="129"/>
      <c r="TFY2" s="129"/>
      <c r="TFZ2" s="129"/>
      <c r="TGA2" s="129"/>
      <c r="TGB2" s="129"/>
      <c r="TGC2" s="129"/>
      <c r="TGD2" s="129"/>
      <c r="TGE2" s="129"/>
      <c r="TGF2" s="129"/>
      <c r="TGG2" s="129"/>
      <c r="TGH2" s="129"/>
      <c r="TGI2" s="129"/>
      <c r="TGJ2" s="129"/>
      <c r="TGK2" s="129"/>
      <c r="TGL2" s="129"/>
      <c r="TGM2" s="129"/>
      <c r="TGN2" s="129"/>
      <c r="TGO2" s="129"/>
      <c r="TGP2" s="129"/>
      <c r="TGQ2" s="129"/>
      <c r="TGR2" s="129"/>
      <c r="TGS2" s="129"/>
      <c r="TGT2" s="129"/>
      <c r="TGU2" s="129"/>
      <c r="TGV2" s="129"/>
      <c r="TGW2" s="129"/>
      <c r="TGX2" s="129"/>
      <c r="TGY2" s="129"/>
      <c r="TGZ2" s="129"/>
      <c r="THA2" s="129"/>
      <c r="THB2" s="129"/>
      <c r="THC2" s="129"/>
      <c r="THD2" s="129"/>
      <c r="THE2" s="129"/>
      <c r="THF2" s="129"/>
      <c r="THG2" s="129"/>
      <c r="THH2" s="129"/>
      <c r="THI2" s="129"/>
      <c r="THJ2" s="129"/>
      <c r="THK2" s="129"/>
      <c r="THL2" s="129"/>
      <c r="THM2" s="129"/>
      <c r="THN2" s="129"/>
      <c r="THO2" s="129"/>
      <c r="THP2" s="129"/>
      <c r="THQ2" s="129"/>
      <c r="THR2" s="129"/>
      <c r="THS2" s="129"/>
      <c r="THT2" s="129"/>
      <c r="THU2" s="129"/>
      <c r="THV2" s="129"/>
      <c r="THW2" s="129"/>
      <c r="THX2" s="129"/>
      <c r="THY2" s="129"/>
      <c r="THZ2" s="129"/>
      <c r="TIA2" s="129"/>
      <c r="TIB2" s="129"/>
      <c r="TIC2" s="129"/>
      <c r="TID2" s="129"/>
      <c r="TIE2" s="129"/>
      <c r="TIF2" s="129"/>
      <c r="TIG2" s="129"/>
      <c r="TIH2" s="129"/>
      <c r="TII2" s="129"/>
      <c r="TIJ2" s="129"/>
      <c r="TIK2" s="129"/>
      <c r="TIL2" s="129"/>
      <c r="TIM2" s="129"/>
      <c r="TIN2" s="129"/>
      <c r="TIO2" s="129"/>
      <c r="TIP2" s="129"/>
      <c r="TIQ2" s="129"/>
      <c r="TIR2" s="129"/>
      <c r="TIS2" s="129"/>
      <c r="TIT2" s="129"/>
      <c r="TIU2" s="129"/>
      <c r="TIV2" s="129"/>
      <c r="TIW2" s="129"/>
      <c r="TIX2" s="129"/>
      <c r="TIY2" s="129"/>
      <c r="TIZ2" s="129"/>
      <c r="TJA2" s="129"/>
      <c r="TJB2" s="129"/>
      <c r="TJC2" s="129"/>
      <c r="TJD2" s="129"/>
      <c r="TJE2" s="129"/>
      <c r="TJF2" s="129"/>
      <c r="TJG2" s="129"/>
      <c r="TJH2" s="129"/>
      <c r="TJI2" s="129"/>
      <c r="TJJ2" s="129"/>
      <c r="TJK2" s="129"/>
      <c r="TJL2" s="129"/>
      <c r="TJM2" s="129"/>
      <c r="TJN2" s="129"/>
      <c r="TJO2" s="129"/>
      <c r="TJP2" s="129"/>
      <c r="TJQ2" s="129"/>
      <c r="TJR2" s="129"/>
      <c r="TJS2" s="129"/>
      <c r="TJT2" s="129"/>
      <c r="TJU2" s="129"/>
      <c r="TJV2" s="129"/>
      <c r="TJW2" s="129"/>
      <c r="TJX2" s="129"/>
      <c r="TJY2" s="129"/>
      <c r="TJZ2" s="129"/>
      <c r="TKA2" s="129"/>
      <c r="TKB2" s="129"/>
      <c r="TKC2" s="129"/>
      <c r="TKD2" s="129"/>
      <c r="TKE2" s="129"/>
      <c r="TKF2" s="129"/>
      <c r="TKG2" s="129"/>
      <c r="TKH2" s="129"/>
      <c r="TKI2" s="129"/>
      <c r="TKJ2" s="129"/>
      <c r="TKK2" s="129"/>
      <c r="TKL2" s="129"/>
      <c r="TKM2" s="129"/>
      <c r="TKN2" s="129"/>
      <c r="TKO2" s="129"/>
      <c r="TKP2" s="129"/>
      <c r="TKQ2" s="129"/>
      <c r="TKR2" s="129"/>
      <c r="TKS2" s="129"/>
      <c r="TKT2" s="129"/>
      <c r="TKU2" s="129"/>
      <c r="TKV2" s="129"/>
      <c r="TKW2" s="129"/>
      <c r="TKX2" s="129"/>
      <c r="TKY2" s="129"/>
      <c r="TKZ2" s="129"/>
      <c r="TLA2" s="129"/>
      <c r="TLB2" s="129"/>
      <c r="TLC2" s="129"/>
      <c r="TLD2" s="129"/>
      <c r="TLE2" s="129"/>
      <c r="TLF2" s="129"/>
      <c r="TLG2" s="129"/>
      <c r="TLH2" s="129"/>
      <c r="TLI2" s="129"/>
      <c r="TLJ2" s="129"/>
      <c r="TLK2" s="129"/>
      <c r="TLL2" s="129"/>
      <c r="TLM2" s="129"/>
      <c r="TLN2" s="129"/>
      <c r="TLO2" s="129"/>
      <c r="TLP2" s="129"/>
      <c r="TLQ2" s="129"/>
      <c r="TLR2" s="129"/>
      <c r="TLS2" s="129"/>
      <c r="TLT2" s="129"/>
      <c r="TLU2" s="129"/>
      <c r="TLV2" s="129"/>
      <c r="TLW2" s="129"/>
      <c r="TLX2" s="129"/>
      <c r="TLY2" s="129"/>
      <c r="TLZ2" s="129"/>
      <c r="TMA2" s="129"/>
      <c r="TMB2" s="129"/>
      <c r="TMC2" s="129"/>
      <c r="TMD2" s="129"/>
      <c r="TME2" s="129"/>
      <c r="TMF2" s="129"/>
      <c r="TMG2" s="129"/>
      <c r="TMH2" s="129"/>
      <c r="TMI2" s="129"/>
      <c r="TMJ2" s="129"/>
      <c r="TMK2" s="129"/>
      <c r="TML2" s="129"/>
      <c r="TMM2" s="129"/>
      <c r="TMN2" s="129"/>
      <c r="TMO2" s="129"/>
      <c r="TMP2" s="129"/>
      <c r="TMQ2" s="129"/>
      <c r="TMR2" s="129"/>
      <c r="TMS2" s="129"/>
      <c r="TMT2" s="129"/>
      <c r="TMU2" s="129"/>
      <c r="TMV2" s="129"/>
      <c r="TMW2" s="129"/>
      <c r="TMX2" s="129"/>
      <c r="TMY2" s="129"/>
      <c r="TMZ2" s="129"/>
      <c r="TNA2" s="129"/>
      <c r="TNB2" s="129"/>
      <c r="TNC2" s="129"/>
      <c r="TND2" s="129"/>
      <c r="TNE2" s="129"/>
      <c r="TNF2" s="129"/>
      <c r="TNG2" s="129"/>
      <c r="TNH2" s="129"/>
      <c r="TNI2" s="129"/>
      <c r="TNJ2" s="129"/>
      <c r="TNK2" s="129"/>
      <c r="TNL2" s="129"/>
      <c r="TNM2" s="129"/>
      <c r="TNN2" s="129"/>
      <c r="TNO2" s="129"/>
      <c r="TNP2" s="129"/>
      <c r="TNQ2" s="129"/>
      <c r="TNR2" s="129"/>
      <c r="TNS2" s="129"/>
      <c r="TNT2" s="129"/>
      <c r="TNU2" s="129"/>
      <c r="TNV2" s="129"/>
      <c r="TNW2" s="129"/>
      <c r="TNX2" s="129"/>
      <c r="TNY2" s="129"/>
      <c r="TNZ2" s="129"/>
      <c r="TOA2" s="129"/>
      <c r="TOB2" s="129"/>
      <c r="TOC2" s="129"/>
      <c r="TOD2" s="129"/>
      <c r="TOE2" s="129"/>
      <c r="TOF2" s="129"/>
      <c r="TOG2" s="129"/>
      <c r="TOH2" s="129"/>
      <c r="TOI2" s="129"/>
      <c r="TOJ2" s="129"/>
      <c r="TOK2" s="129"/>
      <c r="TOL2" s="129"/>
      <c r="TOM2" s="129"/>
      <c r="TON2" s="129"/>
      <c r="TOO2" s="129"/>
      <c r="TOP2" s="129"/>
      <c r="TOQ2" s="129"/>
      <c r="TOR2" s="129"/>
      <c r="TOS2" s="129"/>
      <c r="TOT2" s="129"/>
      <c r="TOU2" s="129"/>
      <c r="TOV2" s="129"/>
      <c r="TOW2" s="129"/>
      <c r="TOX2" s="129"/>
      <c r="TOY2" s="129"/>
      <c r="TOZ2" s="129"/>
      <c r="TPA2" s="129"/>
      <c r="TPB2" s="129"/>
      <c r="TPC2" s="129"/>
      <c r="TPD2" s="129"/>
      <c r="TPE2" s="129"/>
      <c r="TPF2" s="129"/>
      <c r="TPG2" s="129"/>
      <c r="TPH2" s="129"/>
      <c r="TPI2" s="129"/>
      <c r="TPJ2" s="129"/>
      <c r="TPK2" s="129"/>
      <c r="TPL2" s="129"/>
      <c r="TPM2" s="129"/>
      <c r="TPN2" s="129"/>
      <c r="TPO2" s="129"/>
      <c r="TPP2" s="129"/>
      <c r="TPQ2" s="129"/>
      <c r="TPR2" s="129"/>
      <c r="TPS2" s="129"/>
      <c r="TPT2" s="129"/>
      <c r="TPU2" s="129"/>
      <c r="TPV2" s="129"/>
      <c r="TPW2" s="129"/>
      <c r="TPX2" s="129"/>
      <c r="TPY2" s="129"/>
      <c r="TPZ2" s="129"/>
      <c r="TQA2" s="129"/>
      <c r="TQB2" s="129"/>
      <c r="TQC2" s="129"/>
      <c r="TQD2" s="129"/>
      <c r="TQE2" s="129"/>
      <c r="TQF2" s="129"/>
      <c r="TQG2" s="129"/>
      <c r="TQH2" s="129"/>
      <c r="TQI2" s="129"/>
      <c r="TQJ2" s="129"/>
      <c r="TQK2" s="129"/>
      <c r="TQL2" s="129"/>
      <c r="TQM2" s="129"/>
      <c r="TQN2" s="129"/>
      <c r="TQO2" s="129"/>
      <c r="TQP2" s="129"/>
      <c r="TQQ2" s="129"/>
      <c r="TQR2" s="129"/>
      <c r="TQS2" s="129"/>
      <c r="TQT2" s="129"/>
      <c r="TQU2" s="129"/>
      <c r="TQV2" s="129"/>
      <c r="TQW2" s="129"/>
      <c r="TQX2" s="129"/>
      <c r="TQY2" s="129"/>
      <c r="TQZ2" s="129"/>
      <c r="TRA2" s="129"/>
      <c r="TRB2" s="129"/>
      <c r="TRC2" s="129"/>
      <c r="TRD2" s="129"/>
      <c r="TRE2" s="129"/>
      <c r="TRF2" s="129"/>
      <c r="TRG2" s="129"/>
      <c r="TRH2" s="129"/>
      <c r="TRI2" s="129"/>
      <c r="TRJ2" s="129"/>
      <c r="TRK2" s="129"/>
      <c r="TRL2" s="129"/>
      <c r="TRM2" s="129"/>
      <c r="TRN2" s="129"/>
      <c r="TRO2" s="129"/>
      <c r="TRP2" s="129"/>
      <c r="TRQ2" s="129"/>
      <c r="TRR2" s="129"/>
      <c r="TRS2" s="129"/>
      <c r="TRT2" s="129"/>
      <c r="TRU2" s="129"/>
      <c r="TRV2" s="129"/>
      <c r="TRW2" s="129"/>
      <c r="TRX2" s="129"/>
      <c r="TRY2" s="129"/>
      <c r="TRZ2" s="129"/>
      <c r="TSA2" s="129"/>
      <c r="TSB2" s="129"/>
      <c r="TSC2" s="129"/>
      <c r="TSD2" s="129"/>
      <c r="TSE2" s="129"/>
      <c r="TSF2" s="129"/>
      <c r="TSG2" s="129"/>
      <c r="TSH2" s="129"/>
      <c r="TSI2" s="129"/>
      <c r="TSJ2" s="129"/>
      <c r="TSK2" s="129"/>
      <c r="TSL2" s="129"/>
      <c r="TSM2" s="129"/>
      <c r="TSN2" s="129"/>
      <c r="TSO2" s="129"/>
      <c r="TSP2" s="129"/>
      <c r="TSQ2" s="129"/>
      <c r="TSR2" s="129"/>
      <c r="TSS2" s="129"/>
      <c r="TST2" s="129"/>
      <c r="TSU2" s="129"/>
      <c r="TSV2" s="129"/>
      <c r="TSW2" s="129"/>
      <c r="TSX2" s="129"/>
      <c r="TSY2" s="129"/>
      <c r="TSZ2" s="129"/>
      <c r="TTA2" s="129"/>
      <c r="TTB2" s="129"/>
      <c r="TTC2" s="129"/>
      <c r="TTD2" s="129"/>
      <c r="TTE2" s="129"/>
      <c r="TTF2" s="129"/>
      <c r="TTG2" s="129"/>
      <c r="TTH2" s="129"/>
      <c r="TTI2" s="129"/>
      <c r="TTJ2" s="129"/>
      <c r="TTK2" s="129"/>
      <c r="TTL2" s="129"/>
      <c r="TTM2" s="129"/>
      <c r="TTN2" s="129"/>
      <c r="TTO2" s="129"/>
      <c r="TTP2" s="129"/>
      <c r="TTQ2" s="129"/>
      <c r="TTR2" s="129"/>
      <c r="TTS2" s="129"/>
      <c r="TTT2" s="129"/>
      <c r="TTU2" s="129"/>
      <c r="TTV2" s="129"/>
      <c r="TTW2" s="129"/>
      <c r="TTX2" s="129"/>
      <c r="TTY2" s="129"/>
      <c r="TTZ2" s="129"/>
      <c r="TUA2" s="129"/>
      <c r="TUB2" s="129"/>
      <c r="TUC2" s="129"/>
      <c r="TUD2" s="129"/>
      <c r="TUE2" s="129"/>
      <c r="TUF2" s="129"/>
      <c r="TUG2" s="129"/>
      <c r="TUH2" s="129"/>
      <c r="TUI2" s="129"/>
      <c r="TUJ2" s="129"/>
      <c r="TUK2" s="129"/>
      <c r="TUL2" s="129"/>
      <c r="TUM2" s="129"/>
      <c r="TUN2" s="129"/>
      <c r="TUO2" s="129"/>
      <c r="TUP2" s="129"/>
      <c r="TUQ2" s="129"/>
      <c r="TUR2" s="129"/>
      <c r="TUS2" s="129"/>
      <c r="TUT2" s="129"/>
      <c r="TUU2" s="129"/>
      <c r="TUV2" s="129"/>
      <c r="TUW2" s="129"/>
      <c r="TUX2" s="129"/>
      <c r="TUY2" s="129"/>
      <c r="TUZ2" s="129"/>
      <c r="TVA2" s="129"/>
      <c r="TVB2" s="129"/>
      <c r="TVC2" s="129"/>
      <c r="TVD2" s="129"/>
      <c r="TVE2" s="129"/>
      <c r="TVF2" s="129"/>
      <c r="TVG2" s="129"/>
      <c r="TVH2" s="129"/>
      <c r="TVI2" s="129"/>
      <c r="TVJ2" s="129"/>
      <c r="TVK2" s="129"/>
      <c r="TVL2" s="129"/>
      <c r="TVM2" s="129"/>
      <c r="TVN2" s="129"/>
      <c r="TVO2" s="129"/>
      <c r="TVP2" s="129"/>
      <c r="TVQ2" s="129"/>
      <c r="TVR2" s="129"/>
      <c r="TVS2" s="129"/>
      <c r="TVT2" s="129"/>
      <c r="TVU2" s="129"/>
      <c r="TVV2" s="129"/>
      <c r="TVW2" s="129"/>
      <c r="TVX2" s="129"/>
      <c r="TVY2" s="129"/>
      <c r="TVZ2" s="129"/>
      <c r="TWA2" s="129"/>
      <c r="TWB2" s="129"/>
      <c r="TWC2" s="129"/>
      <c r="TWD2" s="129"/>
      <c r="TWE2" s="129"/>
      <c r="TWF2" s="129"/>
      <c r="TWG2" s="129"/>
      <c r="TWH2" s="129"/>
      <c r="TWI2" s="129"/>
      <c r="TWJ2" s="129"/>
      <c r="TWK2" s="129"/>
      <c r="TWL2" s="129"/>
      <c r="TWM2" s="129"/>
      <c r="TWN2" s="129"/>
      <c r="TWO2" s="129"/>
      <c r="TWP2" s="129"/>
      <c r="TWQ2" s="129"/>
      <c r="TWR2" s="129"/>
      <c r="TWS2" s="129"/>
      <c r="TWT2" s="129"/>
      <c r="TWU2" s="129"/>
      <c r="TWV2" s="129"/>
      <c r="TWW2" s="129"/>
      <c r="TWX2" s="129"/>
      <c r="TWY2" s="129"/>
      <c r="TWZ2" s="129"/>
      <c r="TXA2" s="129"/>
      <c r="TXB2" s="129"/>
      <c r="TXC2" s="129"/>
      <c r="TXD2" s="129"/>
      <c r="TXE2" s="129"/>
      <c r="TXF2" s="129"/>
      <c r="TXG2" s="129"/>
      <c r="TXH2" s="129"/>
      <c r="TXI2" s="129"/>
      <c r="TXJ2" s="129"/>
      <c r="TXK2" s="129"/>
      <c r="TXL2" s="129"/>
      <c r="TXM2" s="129"/>
      <c r="TXN2" s="129"/>
      <c r="TXO2" s="129"/>
      <c r="TXP2" s="129"/>
      <c r="TXQ2" s="129"/>
      <c r="TXR2" s="129"/>
      <c r="TXS2" s="129"/>
      <c r="TXT2" s="129"/>
      <c r="TXU2" s="129"/>
      <c r="TXV2" s="129"/>
      <c r="TXW2" s="129"/>
      <c r="TXX2" s="129"/>
      <c r="TXY2" s="129"/>
      <c r="TXZ2" s="129"/>
      <c r="TYA2" s="129"/>
      <c r="TYB2" s="129"/>
      <c r="TYC2" s="129"/>
      <c r="TYD2" s="129"/>
      <c r="TYE2" s="129"/>
      <c r="TYF2" s="129"/>
      <c r="TYG2" s="129"/>
      <c r="TYH2" s="129"/>
      <c r="TYI2" s="129"/>
      <c r="TYJ2" s="129"/>
      <c r="TYK2" s="129"/>
      <c r="TYL2" s="129"/>
      <c r="TYM2" s="129"/>
      <c r="TYN2" s="129"/>
      <c r="TYO2" s="129"/>
      <c r="TYP2" s="129"/>
      <c r="TYQ2" s="129"/>
      <c r="TYR2" s="129"/>
      <c r="TYS2" s="129"/>
      <c r="TYT2" s="129"/>
      <c r="TYU2" s="129"/>
      <c r="TYV2" s="129"/>
      <c r="TYW2" s="129"/>
      <c r="TYX2" s="129"/>
      <c r="TYY2" s="129"/>
      <c r="TYZ2" s="129"/>
      <c r="TZA2" s="129"/>
      <c r="TZB2" s="129"/>
      <c r="TZC2" s="129"/>
      <c r="TZD2" s="129"/>
      <c r="TZE2" s="129"/>
      <c r="TZF2" s="129"/>
      <c r="TZG2" s="129"/>
      <c r="TZH2" s="129"/>
      <c r="TZI2" s="129"/>
      <c r="TZJ2" s="129"/>
      <c r="TZK2" s="129"/>
      <c r="TZL2" s="129"/>
      <c r="TZM2" s="129"/>
      <c r="TZN2" s="129"/>
      <c r="TZO2" s="129"/>
      <c r="TZP2" s="129"/>
      <c r="TZQ2" s="129"/>
      <c r="TZR2" s="129"/>
      <c r="TZS2" s="129"/>
      <c r="TZT2" s="129"/>
      <c r="TZU2" s="129"/>
      <c r="TZV2" s="129"/>
      <c r="TZW2" s="129"/>
      <c r="TZX2" s="129"/>
      <c r="TZY2" s="129"/>
      <c r="TZZ2" s="129"/>
      <c r="UAA2" s="129"/>
      <c r="UAB2" s="129"/>
      <c r="UAC2" s="129"/>
      <c r="UAD2" s="129"/>
      <c r="UAE2" s="129"/>
      <c r="UAF2" s="129"/>
      <c r="UAG2" s="129"/>
      <c r="UAH2" s="129"/>
      <c r="UAI2" s="129"/>
      <c r="UAJ2" s="129"/>
      <c r="UAK2" s="129"/>
      <c r="UAL2" s="129"/>
      <c r="UAM2" s="129"/>
      <c r="UAN2" s="129"/>
      <c r="UAO2" s="129"/>
      <c r="UAP2" s="129"/>
      <c r="UAQ2" s="129"/>
      <c r="UAR2" s="129"/>
      <c r="UAS2" s="129"/>
      <c r="UAT2" s="129"/>
      <c r="UAU2" s="129"/>
      <c r="UAV2" s="129"/>
      <c r="UAW2" s="129"/>
      <c r="UAX2" s="129"/>
      <c r="UAY2" s="129"/>
      <c r="UAZ2" s="129"/>
      <c r="UBA2" s="129"/>
      <c r="UBB2" s="129"/>
      <c r="UBC2" s="129"/>
      <c r="UBD2" s="129"/>
      <c r="UBE2" s="129"/>
      <c r="UBF2" s="129"/>
      <c r="UBG2" s="129"/>
      <c r="UBH2" s="129"/>
      <c r="UBI2" s="129"/>
      <c r="UBJ2" s="129"/>
      <c r="UBK2" s="129"/>
      <c r="UBL2" s="129"/>
      <c r="UBM2" s="129"/>
      <c r="UBN2" s="129"/>
      <c r="UBO2" s="129"/>
      <c r="UBP2" s="129"/>
      <c r="UBQ2" s="129"/>
      <c r="UBR2" s="129"/>
      <c r="UBS2" s="129"/>
      <c r="UBT2" s="129"/>
      <c r="UBU2" s="129"/>
      <c r="UBV2" s="129"/>
      <c r="UBW2" s="129"/>
      <c r="UBX2" s="129"/>
      <c r="UBY2" s="129"/>
      <c r="UBZ2" s="129"/>
      <c r="UCA2" s="129"/>
      <c r="UCB2" s="129"/>
      <c r="UCC2" s="129"/>
      <c r="UCD2" s="129"/>
      <c r="UCE2" s="129"/>
      <c r="UCF2" s="129"/>
      <c r="UCG2" s="129"/>
      <c r="UCH2" s="129"/>
      <c r="UCI2" s="129"/>
      <c r="UCJ2" s="129"/>
      <c r="UCK2" s="129"/>
      <c r="UCL2" s="129"/>
      <c r="UCM2" s="129"/>
      <c r="UCN2" s="129"/>
      <c r="UCO2" s="129"/>
      <c r="UCP2" s="129"/>
      <c r="UCQ2" s="129"/>
      <c r="UCR2" s="129"/>
      <c r="UCS2" s="129"/>
      <c r="UCT2" s="129"/>
      <c r="UCU2" s="129"/>
      <c r="UCV2" s="129"/>
      <c r="UCW2" s="129"/>
      <c r="UCX2" s="129"/>
      <c r="UCY2" s="129"/>
      <c r="UCZ2" s="129"/>
      <c r="UDA2" s="129"/>
      <c r="UDB2" s="129"/>
      <c r="UDC2" s="129"/>
      <c r="UDD2" s="129"/>
      <c r="UDE2" s="129"/>
      <c r="UDF2" s="129"/>
      <c r="UDG2" s="129"/>
      <c r="UDH2" s="129"/>
      <c r="UDI2" s="129"/>
      <c r="UDJ2" s="129"/>
      <c r="UDK2" s="129"/>
      <c r="UDL2" s="129"/>
      <c r="UDM2" s="129"/>
      <c r="UDN2" s="129"/>
      <c r="UDO2" s="129"/>
      <c r="UDP2" s="129"/>
      <c r="UDQ2" s="129"/>
      <c r="UDR2" s="129"/>
      <c r="UDS2" s="129"/>
      <c r="UDT2" s="129"/>
      <c r="UDU2" s="129"/>
      <c r="UDV2" s="129"/>
      <c r="UDW2" s="129"/>
      <c r="UDX2" s="129"/>
      <c r="UDY2" s="129"/>
      <c r="UDZ2" s="129"/>
      <c r="UEA2" s="129"/>
      <c r="UEB2" s="129"/>
      <c r="UEC2" s="129"/>
      <c r="UED2" s="129"/>
      <c r="UEE2" s="129"/>
      <c r="UEF2" s="129"/>
      <c r="UEG2" s="129"/>
      <c r="UEH2" s="129"/>
      <c r="UEI2" s="129"/>
      <c r="UEJ2" s="129"/>
      <c r="UEK2" s="129"/>
      <c r="UEL2" s="129"/>
      <c r="UEM2" s="129"/>
      <c r="UEN2" s="129"/>
      <c r="UEO2" s="129"/>
      <c r="UEP2" s="129"/>
      <c r="UEQ2" s="129"/>
      <c r="UER2" s="129"/>
      <c r="UES2" s="129"/>
      <c r="UET2" s="129"/>
      <c r="UEU2" s="129"/>
      <c r="UEV2" s="129"/>
      <c r="UEW2" s="129"/>
      <c r="UEX2" s="129"/>
      <c r="UEY2" s="129"/>
      <c r="UEZ2" s="129"/>
      <c r="UFA2" s="129"/>
      <c r="UFB2" s="129"/>
      <c r="UFC2" s="129"/>
      <c r="UFD2" s="129"/>
      <c r="UFE2" s="129"/>
      <c r="UFF2" s="129"/>
      <c r="UFG2" s="129"/>
      <c r="UFH2" s="129"/>
      <c r="UFI2" s="129"/>
      <c r="UFJ2" s="129"/>
      <c r="UFK2" s="129"/>
      <c r="UFL2" s="129"/>
      <c r="UFM2" s="129"/>
      <c r="UFN2" s="129"/>
      <c r="UFO2" s="129"/>
      <c r="UFP2" s="129"/>
      <c r="UFQ2" s="129"/>
      <c r="UFR2" s="129"/>
      <c r="UFS2" s="129"/>
      <c r="UFT2" s="129"/>
      <c r="UFU2" s="129"/>
      <c r="UFV2" s="129"/>
      <c r="UFW2" s="129"/>
      <c r="UFX2" s="129"/>
      <c r="UFY2" s="129"/>
      <c r="UFZ2" s="129"/>
      <c r="UGA2" s="129"/>
      <c r="UGB2" s="129"/>
      <c r="UGC2" s="129"/>
      <c r="UGD2" s="129"/>
      <c r="UGE2" s="129"/>
      <c r="UGF2" s="129"/>
      <c r="UGG2" s="129"/>
      <c r="UGH2" s="129"/>
      <c r="UGI2" s="129"/>
      <c r="UGJ2" s="129"/>
      <c r="UGK2" s="129"/>
      <c r="UGL2" s="129"/>
      <c r="UGM2" s="129"/>
      <c r="UGN2" s="129"/>
      <c r="UGO2" s="129"/>
      <c r="UGP2" s="129"/>
      <c r="UGQ2" s="129"/>
      <c r="UGR2" s="129"/>
      <c r="UGS2" s="129"/>
      <c r="UGT2" s="129"/>
      <c r="UGU2" s="129"/>
      <c r="UGV2" s="129"/>
      <c r="UGW2" s="129"/>
      <c r="UGX2" s="129"/>
      <c r="UGY2" s="129"/>
      <c r="UGZ2" s="129"/>
      <c r="UHA2" s="129"/>
      <c r="UHB2" s="129"/>
      <c r="UHC2" s="129"/>
      <c r="UHD2" s="129"/>
      <c r="UHE2" s="129"/>
      <c r="UHF2" s="129"/>
      <c r="UHG2" s="129"/>
      <c r="UHH2" s="129"/>
      <c r="UHI2" s="129"/>
      <c r="UHJ2" s="129"/>
      <c r="UHK2" s="129"/>
      <c r="UHL2" s="129"/>
      <c r="UHM2" s="129"/>
      <c r="UHN2" s="129"/>
      <c r="UHO2" s="129"/>
      <c r="UHP2" s="129"/>
      <c r="UHQ2" s="129"/>
      <c r="UHR2" s="129"/>
      <c r="UHS2" s="129"/>
      <c r="UHT2" s="129"/>
      <c r="UHU2" s="129"/>
      <c r="UHV2" s="129"/>
      <c r="UHW2" s="129"/>
      <c r="UHX2" s="129"/>
      <c r="UHY2" s="129"/>
      <c r="UHZ2" s="129"/>
      <c r="UIA2" s="129"/>
      <c r="UIB2" s="129"/>
      <c r="UIC2" s="129"/>
      <c r="UID2" s="129"/>
      <c r="UIE2" s="129"/>
      <c r="UIF2" s="129"/>
      <c r="UIG2" s="129"/>
      <c r="UIH2" s="129"/>
      <c r="UII2" s="129"/>
      <c r="UIJ2" s="129"/>
      <c r="UIK2" s="129"/>
      <c r="UIL2" s="129"/>
      <c r="UIM2" s="129"/>
      <c r="UIN2" s="129"/>
      <c r="UIO2" s="129"/>
      <c r="UIP2" s="129"/>
      <c r="UIQ2" s="129"/>
      <c r="UIR2" s="129"/>
      <c r="UIS2" s="129"/>
      <c r="UIT2" s="129"/>
      <c r="UIU2" s="129"/>
      <c r="UIV2" s="129"/>
      <c r="UIW2" s="129"/>
      <c r="UIX2" s="129"/>
      <c r="UIY2" s="129"/>
      <c r="UIZ2" s="129"/>
      <c r="UJA2" s="129"/>
      <c r="UJB2" s="129"/>
      <c r="UJC2" s="129"/>
      <c r="UJD2" s="129"/>
      <c r="UJE2" s="129"/>
      <c r="UJF2" s="129"/>
      <c r="UJG2" s="129"/>
      <c r="UJH2" s="129"/>
      <c r="UJI2" s="129"/>
      <c r="UJJ2" s="129"/>
      <c r="UJK2" s="129"/>
      <c r="UJL2" s="129"/>
      <c r="UJM2" s="129"/>
      <c r="UJN2" s="129"/>
      <c r="UJO2" s="129"/>
      <c r="UJP2" s="129"/>
      <c r="UJQ2" s="129"/>
      <c r="UJR2" s="129"/>
      <c r="UJS2" s="129"/>
      <c r="UJT2" s="129"/>
      <c r="UJU2" s="129"/>
      <c r="UJV2" s="129"/>
      <c r="UJW2" s="129"/>
      <c r="UJX2" s="129"/>
      <c r="UJY2" s="129"/>
      <c r="UJZ2" s="129"/>
      <c r="UKA2" s="129"/>
      <c r="UKB2" s="129"/>
      <c r="UKC2" s="129"/>
      <c r="UKD2" s="129"/>
      <c r="UKE2" s="129"/>
      <c r="UKF2" s="129"/>
      <c r="UKG2" s="129"/>
      <c r="UKH2" s="129"/>
      <c r="UKI2" s="129"/>
      <c r="UKJ2" s="129"/>
      <c r="UKK2" s="129"/>
      <c r="UKL2" s="129"/>
      <c r="UKM2" s="129"/>
      <c r="UKN2" s="129"/>
      <c r="UKO2" s="129"/>
      <c r="UKP2" s="129"/>
      <c r="UKQ2" s="129"/>
      <c r="UKR2" s="129"/>
      <c r="UKS2" s="129"/>
      <c r="UKT2" s="129"/>
      <c r="UKU2" s="129"/>
      <c r="UKV2" s="129"/>
      <c r="UKW2" s="129"/>
      <c r="UKX2" s="129"/>
      <c r="UKY2" s="129"/>
      <c r="UKZ2" s="129"/>
      <c r="ULA2" s="129"/>
      <c r="ULB2" s="129"/>
      <c r="ULC2" s="129"/>
      <c r="ULD2" s="129"/>
      <c r="ULE2" s="129"/>
      <c r="ULF2" s="129"/>
      <c r="ULG2" s="129"/>
      <c r="ULH2" s="129"/>
      <c r="ULI2" s="129"/>
      <c r="ULJ2" s="129"/>
      <c r="ULK2" s="129"/>
      <c r="ULL2" s="129"/>
      <c r="ULM2" s="129"/>
      <c r="ULN2" s="129"/>
      <c r="ULO2" s="129"/>
      <c r="ULP2" s="129"/>
      <c r="ULQ2" s="129"/>
      <c r="ULR2" s="129"/>
      <c r="ULS2" s="129"/>
      <c r="ULT2" s="129"/>
      <c r="ULU2" s="129"/>
      <c r="ULV2" s="129"/>
      <c r="ULW2" s="129"/>
      <c r="ULX2" s="129"/>
      <c r="ULY2" s="129"/>
      <c r="ULZ2" s="129"/>
      <c r="UMA2" s="129"/>
      <c r="UMB2" s="129"/>
      <c r="UMC2" s="129"/>
      <c r="UMD2" s="129"/>
      <c r="UME2" s="129"/>
      <c r="UMF2" s="129"/>
      <c r="UMG2" s="129"/>
      <c r="UMH2" s="129"/>
      <c r="UMI2" s="129"/>
      <c r="UMJ2" s="129"/>
      <c r="UMK2" s="129"/>
      <c r="UML2" s="129"/>
      <c r="UMM2" s="129"/>
      <c r="UMN2" s="129"/>
      <c r="UMO2" s="129"/>
      <c r="UMP2" s="129"/>
      <c r="UMQ2" s="129"/>
      <c r="UMR2" s="129"/>
      <c r="UMS2" s="129"/>
      <c r="UMT2" s="129"/>
      <c r="UMU2" s="129"/>
      <c r="UMV2" s="129"/>
      <c r="UMW2" s="129"/>
      <c r="UMX2" s="129"/>
      <c r="UMY2" s="129"/>
      <c r="UMZ2" s="129"/>
      <c r="UNA2" s="129"/>
      <c r="UNB2" s="129"/>
      <c r="UNC2" s="129"/>
      <c r="UND2" s="129"/>
      <c r="UNE2" s="129"/>
      <c r="UNF2" s="129"/>
      <c r="UNG2" s="129"/>
      <c r="UNH2" s="129"/>
      <c r="UNI2" s="129"/>
      <c r="UNJ2" s="129"/>
      <c r="UNK2" s="129"/>
      <c r="UNL2" s="129"/>
      <c r="UNM2" s="129"/>
      <c r="UNN2" s="129"/>
      <c r="UNO2" s="129"/>
      <c r="UNP2" s="129"/>
      <c r="UNQ2" s="129"/>
      <c r="UNR2" s="129"/>
      <c r="UNS2" s="129"/>
      <c r="UNT2" s="129"/>
      <c r="UNU2" s="129"/>
      <c r="UNV2" s="129"/>
      <c r="UNW2" s="129"/>
      <c r="UNX2" s="129"/>
      <c r="UNY2" s="129"/>
      <c r="UNZ2" s="129"/>
      <c r="UOA2" s="129"/>
      <c r="UOB2" s="129"/>
      <c r="UOC2" s="129"/>
      <c r="UOD2" s="129"/>
      <c r="UOE2" s="129"/>
      <c r="UOF2" s="129"/>
      <c r="UOG2" s="129"/>
      <c r="UOH2" s="129"/>
      <c r="UOI2" s="129"/>
      <c r="UOJ2" s="129"/>
      <c r="UOK2" s="129"/>
      <c r="UOL2" s="129"/>
      <c r="UOM2" s="129"/>
      <c r="UON2" s="129"/>
      <c r="UOO2" s="129"/>
      <c r="UOP2" s="129"/>
      <c r="UOQ2" s="129"/>
      <c r="UOR2" s="129"/>
      <c r="UOS2" s="129"/>
      <c r="UOT2" s="129"/>
      <c r="UOU2" s="129"/>
      <c r="UOV2" s="129"/>
      <c r="UOW2" s="129"/>
      <c r="UOX2" s="129"/>
      <c r="UOY2" s="129"/>
      <c r="UOZ2" s="129"/>
      <c r="UPA2" s="129"/>
      <c r="UPB2" s="129"/>
      <c r="UPC2" s="129"/>
      <c r="UPD2" s="129"/>
      <c r="UPE2" s="129"/>
      <c r="UPF2" s="129"/>
      <c r="UPG2" s="129"/>
      <c r="UPH2" s="129"/>
      <c r="UPI2" s="129"/>
      <c r="UPJ2" s="129"/>
      <c r="UPK2" s="129"/>
      <c r="UPL2" s="129"/>
      <c r="UPM2" s="129"/>
      <c r="UPN2" s="129"/>
      <c r="UPO2" s="129"/>
      <c r="UPP2" s="129"/>
      <c r="UPQ2" s="129"/>
      <c r="UPR2" s="129"/>
      <c r="UPS2" s="129"/>
      <c r="UPT2" s="129"/>
      <c r="UPU2" s="129"/>
      <c r="UPV2" s="129"/>
      <c r="UPW2" s="129"/>
      <c r="UPX2" s="129"/>
      <c r="UPY2" s="129"/>
      <c r="UPZ2" s="129"/>
      <c r="UQA2" s="129"/>
      <c r="UQB2" s="129"/>
      <c r="UQC2" s="129"/>
      <c r="UQD2" s="129"/>
      <c r="UQE2" s="129"/>
      <c r="UQF2" s="129"/>
      <c r="UQG2" s="129"/>
      <c r="UQH2" s="129"/>
      <c r="UQI2" s="129"/>
      <c r="UQJ2" s="129"/>
      <c r="UQK2" s="129"/>
      <c r="UQL2" s="129"/>
      <c r="UQM2" s="129"/>
      <c r="UQN2" s="129"/>
      <c r="UQO2" s="129"/>
      <c r="UQP2" s="129"/>
      <c r="UQQ2" s="129"/>
      <c r="UQR2" s="129"/>
      <c r="UQS2" s="129"/>
      <c r="UQT2" s="129"/>
      <c r="UQU2" s="129"/>
      <c r="UQV2" s="129"/>
      <c r="UQW2" s="129"/>
      <c r="UQX2" s="129"/>
      <c r="UQY2" s="129"/>
      <c r="UQZ2" s="129"/>
      <c r="URA2" s="129"/>
      <c r="URB2" s="129"/>
      <c r="URC2" s="129"/>
      <c r="URD2" s="129"/>
      <c r="URE2" s="129"/>
      <c r="URF2" s="129"/>
      <c r="URG2" s="129"/>
      <c r="URH2" s="129"/>
      <c r="URI2" s="129"/>
      <c r="URJ2" s="129"/>
      <c r="URK2" s="129"/>
      <c r="URL2" s="129"/>
      <c r="URM2" s="129"/>
      <c r="URN2" s="129"/>
      <c r="URO2" s="129"/>
      <c r="URP2" s="129"/>
      <c r="URQ2" s="129"/>
      <c r="URR2" s="129"/>
      <c r="URS2" s="129"/>
      <c r="URT2" s="129"/>
      <c r="URU2" s="129"/>
      <c r="URV2" s="129"/>
      <c r="URW2" s="129"/>
      <c r="URX2" s="129"/>
      <c r="URY2" s="129"/>
      <c r="URZ2" s="129"/>
      <c r="USA2" s="129"/>
      <c r="USB2" s="129"/>
      <c r="USC2" s="129"/>
      <c r="USD2" s="129"/>
      <c r="USE2" s="129"/>
      <c r="USF2" s="129"/>
      <c r="USG2" s="129"/>
      <c r="USH2" s="129"/>
      <c r="USI2" s="129"/>
      <c r="USJ2" s="129"/>
      <c r="USK2" s="129"/>
      <c r="USL2" s="129"/>
      <c r="USM2" s="129"/>
      <c r="USN2" s="129"/>
      <c r="USO2" s="129"/>
      <c r="USP2" s="129"/>
      <c r="USQ2" s="129"/>
      <c r="USR2" s="129"/>
      <c r="USS2" s="129"/>
      <c r="UST2" s="129"/>
      <c r="USU2" s="129"/>
      <c r="USV2" s="129"/>
      <c r="USW2" s="129"/>
      <c r="USX2" s="129"/>
      <c r="USY2" s="129"/>
      <c r="USZ2" s="129"/>
      <c r="UTA2" s="129"/>
      <c r="UTB2" s="129"/>
      <c r="UTC2" s="129"/>
      <c r="UTD2" s="129"/>
      <c r="UTE2" s="129"/>
      <c r="UTF2" s="129"/>
      <c r="UTG2" s="129"/>
      <c r="UTH2" s="129"/>
      <c r="UTI2" s="129"/>
      <c r="UTJ2" s="129"/>
      <c r="UTK2" s="129"/>
      <c r="UTL2" s="129"/>
      <c r="UTM2" s="129"/>
      <c r="UTN2" s="129"/>
      <c r="UTO2" s="129"/>
      <c r="UTP2" s="129"/>
      <c r="UTQ2" s="129"/>
      <c r="UTR2" s="129"/>
      <c r="UTS2" s="129"/>
      <c r="UTT2" s="129"/>
      <c r="UTU2" s="129"/>
      <c r="UTV2" s="129"/>
      <c r="UTW2" s="129"/>
      <c r="UTX2" s="129"/>
      <c r="UTY2" s="129"/>
      <c r="UTZ2" s="129"/>
      <c r="UUA2" s="129"/>
      <c r="UUB2" s="129"/>
      <c r="UUC2" s="129"/>
      <c r="UUD2" s="129"/>
      <c r="UUE2" s="129"/>
      <c r="UUF2" s="129"/>
      <c r="UUG2" s="129"/>
      <c r="UUH2" s="129"/>
      <c r="UUI2" s="129"/>
      <c r="UUJ2" s="129"/>
      <c r="UUK2" s="129"/>
      <c r="UUL2" s="129"/>
      <c r="UUM2" s="129"/>
      <c r="UUN2" s="129"/>
      <c r="UUO2" s="129"/>
      <c r="UUP2" s="129"/>
      <c r="UUQ2" s="129"/>
      <c r="UUR2" s="129"/>
      <c r="UUS2" s="129"/>
      <c r="UUT2" s="129"/>
      <c r="UUU2" s="129"/>
      <c r="UUV2" s="129"/>
      <c r="UUW2" s="129"/>
      <c r="UUX2" s="129"/>
      <c r="UUY2" s="129"/>
      <c r="UUZ2" s="129"/>
      <c r="UVA2" s="129"/>
      <c r="UVB2" s="129"/>
      <c r="UVC2" s="129"/>
      <c r="UVD2" s="129"/>
      <c r="UVE2" s="129"/>
      <c r="UVF2" s="129"/>
      <c r="UVG2" s="129"/>
      <c r="UVH2" s="129"/>
      <c r="UVI2" s="129"/>
      <c r="UVJ2" s="129"/>
      <c r="UVK2" s="129"/>
      <c r="UVL2" s="129"/>
      <c r="UVM2" s="129"/>
      <c r="UVN2" s="129"/>
      <c r="UVO2" s="129"/>
      <c r="UVP2" s="129"/>
      <c r="UVQ2" s="129"/>
      <c r="UVR2" s="129"/>
      <c r="UVS2" s="129"/>
      <c r="UVT2" s="129"/>
      <c r="UVU2" s="129"/>
      <c r="UVV2" s="129"/>
      <c r="UVW2" s="129"/>
      <c r="UVX2" s="129"/>
      <c r="UVY2" s="129"/>
      <c r="UVZ2" s="129"/>
      <c r="UWA2" s="129"/>
      <c r="UWB2" s="129"/>
      <c r="UWC2" s="129"/>
      <c r="UWD2" s="129"/>
      <c r="UWE2" s="129"/>
      <c r="UWF2" s="129"/>
      <c r="UWG2" s="129"/>
      <c r="UWH2" s="129"/>
      <c r="UWI2" s="129"/>
      <c r="UWJ2" s="129"/>
      <c r="UWK2" s="129"/>
      <c r="UWL2" s="129"/>
      <c r="UWM2" s="129"/>
      <c r="UWN2" s="129"/>
      <c r="UWO2" s="129"/>
      <c r="UWP2" s="129"/>
      <c r="UWQ2" s="129"/>
      <c r="UWR2" s="129"/>
      <c r="UWS2" s="129"/>
      <c r="UWT2" s="129"/>
      <c r="UWU2" s="129"/>
      <c r="UWV2" s="129"/>
      <c r="UWW2" s="129"/>
      <c r="UWX2" s="129"/>
      <c r="UWY2" s="129"/>
      <c r="UWZ2" s="129"/>
      <c r="UXA2" s="129"/>
      <c r="UXB2" s="129"/>
      <c r="UXC2" s="129"/>
      <c r="UXD2" s="129"/>
      <c r="UXE2" s="129"/>
      <c r="UXF2" s="129"/>
      <c r="UXG2" s="129"/>
      <c r="UXH2" s="129"/>
      <c r="UXI2" s="129"/>
      <c r="UXJ2" s="129"/>
      <c r="UXK2" s="129"/>
      <c r="UXL2" s="129"/>
      <c r="UXM2" s="129"/>
      <c r="UXN2" s="129"/>
      <c r="UXO2" s="129"/>
      <c r="UXP2" s="129"/>
      <c r="UXQ2" s="129"/>
      <c r="UXR2" s="129"/>
      <c r="UXS2" s="129"/>
      <c r="UXT2" s="129"/>
      <c r="UXU2" s="129"/>
      <c r="UXV2" s="129"/>
      <c r="UXW2" s="129"/>
      <c r="UXX2" s="129"/>
      <c r="UXY2" s="129"/>
      <c r="UXZ2" s="129"/>
      <c r="UYA2" s="129"/>
      <c r="UYB2" s="129"/>
      <c r="UYC2" s="129"/>
      <c r="UYD2" s="129"/>
      <c r="UYE2" s="129"/>
      <c r="UYF2" s="129"/>
      <c r="UYG2" s="129"/>
      <c r="UYH2" s="129"/>
      <c r="UYI2" s="129"/>
      <c r="UYJ2" s="129"/>
      <c r="UYK2" s="129"/>
      <c r="UYL2" s="129"/>
      <c r="UYM2" s="129"/>
      <c r="UYN2" s="129"/>
      <c r="UYO2" s="129"/>
      <c r="UYP2" s="129"/>
      <c r="UYQ2" s="129"/>
      <c r="UYR2" s="129"/>
      <c r="UYS2" s="129"/>
      <c r="UYT2" s="129"/>
      <c r="UYU2" s="129"/>
      <c r="UYV2" s="129"/>
      <c r="UYW2" s="129"/>
      <c r="UYX2" s="129"/>
      <c r="UYY2" s="129"/>
      <c r="UYZ2" s="129"/>
      <c r="UZA2" s="129"/>
      <c r="UZB2" s="129"/>
      <c r="UZC2" s="129"/>
      <c r="UZD2" s="129"/>
      <c r="UZE2" s="129"/>
      <c r="UZF2" s="129"/>
      <c r="UZG2" s="129"/>
      <c r="UZH2" s="129"/>
      <c r="UZI2" s="129"/>
      <c r="UZJ2" s="129"/>
      <c r="UZK2" s="129"/>
      <c r="UZL2" s="129"/>
      <c r="UZM2" s="129"/>
      <c r="UZN2" s="129"/>
      <c r="UZO2" s="129"/>
      <c r="UZP2" s="129"/>
      <c r="UZQ2" s="129"/>
      <c r="UZR2" s="129"/>
      <c r="UZS2" s="129"/>
      <c r="UZT2" s="129"/>
      <c r="UZU2" s="129"/>
      <c r="UZV2" s="129"/>
      <c r="UZW2" s="129"/>
      <c r="UZX2" s="129"/>
      <c r="UZY2" s="129"/>
      <c r="UZZ2" s="129"/>
      <c r="VAA2" s="129"/>
      <c r="VAB2" s="129"/>
      <c r="VAC2" s="129"/>
      <c r="VAD2" s="129"/>
      <c r="VAE2" s="129"/>
      <c r="VAF2" s="129"/>
      <c r="VAG2" s="129"/>
      <c r="VAH2" s="129"/>
      <c r="VAI2" s="129"/>
      <c r="VAJ2" s="129"/>
      <c r="VAK2" s="129"/>
      <c r="VAL2" s="129"/>
      <c r="VAM2" s="129"/>
      <c r="VAN2" s="129"/>
      <c r="VAO2" s="129"/>
      <c r="VAP2" s="129"/>
      <c r="VAQ2" s="129"/>
      <c r="VAR2" s="129"/>
      <c r="VAS2" s="129"/>
      <c r="VAT2" s="129"/>
      <c r="VAU2" s="129"/>
      <c r="VAV2" s="129"/>
      <c r="VAW2" s="129"/>
      <c r="VAX2" s="129"/>
      <c r="VAY2" s="129"/>
      <c r="VAZ2" s="129"/>
      <c r="VBA2" s="129"/>
      <c r="VBB2" s="129"/>
      <c r="VBC2" s="129"/>
      <c r="VBD2" s="129"/>
      <c r="VBE2" s="129"/>
      <c r="VBF2" s="129"/>
      <c r="VBG2" s="129"/>
      <c r="VBH2" s="129"/>
      <c r="VBI2" s="129"/>
      <c r="VBJ2" s="129"/>
      <c r="VBK2" s="129"/>
      <c r="VBL2" s="129"/>
      <c r="VBM2" s="129"/>
      <c r="VBN2" s="129"/>
      <c r="VBO2" s="129"/>
      <c r="VBP2" s="129"/>
      <c r="VBQ2" s="129"/>
      <c r="VBR2" s="129"/>
      <c r="VBS2" s="129"/>
      <c r="VBT2" s="129"/>
      <c r="VBU2" s="129"/>
      <c r="VBV2" s="129"/>
      <c r="VBW2" s="129"/>
      <c r="VBX2" s="129"/>
      <c r="VBY2" s="129"/>
      <c r="VBZ2" s="129"/>
      <c r="VCA2" s="129"/>
      <c r="VCB2" s="129"/>
      <c r="VCC2" s="129"/>
      <c r="VCD2" s="129"/>
      <c r="VCE2" s="129"/>
      <c r="VCF2" s="129"/>
      <c r="VCG2" s="129"/>
      <c r="VCH2" s="129"/>
      <c r="VCI2" s="129"/>
      <c r="VCJ2" s="129"/>
      <c r="VCK2" s="129"/>
      <c r="VCL2" s="129"/>
      <c r="VCM2" s="129"/>
      <c r="VCN2" s="129"/>
      <c r="VCO2" s="129"/>
      <c r="VCP2" s="129"/>
      <c r="VCQ2" s="129"/>
      <c r="VCR2" s="129"/>
      <c r="VCS2" s="129"/>
      <c r="VCT2" s="129"/>
      <c r="VCU2" s="129"/>
      <c r="VCV2" s="129"/>
      <c r="VCW2" s="129"/>
      <c r="VCX2" s="129"/>
      <c r="VCY2" s="129"/>
      <c r="VCZ2" s="129"/>
      <c r="VDA2" s="129"/>
      <c r="VDB2" s="129"/>
      <c r="VDC2" s="129"/>
      <c r="VDD2" s="129"/>
      <c r="VDE2" s="129"/>
      <c r="VDF2" s="129"/>
      <c r="VDG2" s="129"/>
      <c r="VDH2" s="129"/>
      <c r="VDI2" s="129"/>
      <c r="VDJ2" s="129"/>
      <c r="VDK2" s="129"/>
      <c r="VDL2" s="129"/>
      <c r="VDM2" s="129"/>
      <c r="VDN2" s="129"/>
      <c r="VDO2" s="129"/>
      <c r="VDP2" s="129"/>
      <c r="VDQ2" s="129"/>
      <c r="VDR2" s="129"/>
      <c r="VDS2" s="129"/>
      <c r="VDT2" s="129"/>
      <c r="VDU2" s="129"/>
      <c r="VDV2" s="129"/>
      <c r="VDW2" s="129"/>
      <c r="VDX2" s="129"/>
      <c r="VDY2" s="129"/>
      <c r="VDZ2" s="129"/>
      <c r="VEA2" s="129"/>
      <c r="VEB2" s="129"/>
      <c r="VEC2" s="129"/>
      <c r="VED2" s="129"/>
      <c r="VEE2" s="129"/>
      <c r="VEF2" s="129"/>
      <c r="VEG2" s="129"/>
      <c r="VEH2" s="129"/>
      <c r="VEI2" s="129"/>
      <c r="VEJ2" s="129"/>
      <c r="VEK2" s="129"/>
      <c r="VEL2" s="129"/>
      <c r="VEM2" s="129"/>
      <c r="VEN2" s="129"/>
      <c r="VEO2" s="129"/>
      <c r="VEP2" s="129"/>
      <c r="VEQ2" s="129"/>
      <c r="VER2" s="129"/>
      <c r="VES2" s="129"/>
      <c r="VET2" s="129"/>
      <c r="VEU2" s="129"/>
      <c r="VEV2" s="129"/>
      <c r="VEW2" s="129"/>
      <c r="VEX2" s="129"/>
      <c r="VEY2" s="129"/>
      <c r="VEZ2" s="129"/>
      <c r="VFA2" s="129"/>
      <c r="VFB2" s="129"/>
      <c r="VFC2" s="129"/>
      <c r="VFD2" s="129"/>
      <c r="VFE2" s="129"/>
      <c r="VFF2" s="129"/>
      <c r="VFG2" s="129"/>
      <c r="VFH2" s="129"/>
      <c r="VFI2" s="129"/>
      <c r="VFJ2" s="129"/>
      <c r="VFK2" s="129"/>
      <c r="VFL2" s="129"/>
      <c r="VFM2" s="129"/>
      <c r="VFN2" s="129"/>
      <c r="VFO2" s="129"/>
      <c r="VFP2" s="129"/>
      <c r="VFQ2" s="129"/>
      <c r="VFR2" s="129"/>
      <c r="VFS2" s="129"/>
      <c r="VFT2" s="129"/>
      <c r="VFU2" s="129"/>
      <c r="VFV2" s="129"/>
      <c r="VFW2" s="129"/>
      <c r="VFX2" s="129"/>
      <c r="VFY2" s="129"/>
      <c r="VFZ2" s="129"/>
      <c r="VGA2" s="129"/>
      <c r="VGB2" s="129"/>
      <c r="VGC2" s="129"/>
      <c r="VGD2" s="129"/>
      <c r="VGE2" s="129"/>
      <c r="VGF2" s="129"/>
      <c r="VGG2" s="129"/>
      <c r="VGH2" s="129"/>
      <c r="VGI2" s="129"/>
      <c r="VGJ2" s="129"/>
      <c r="VGK2" s="129"/>
      <c r="VGL2" s="129"/>
      <c r="VGM2" s="129"/>
      <c r="VGN2" s="129"/>
      <c r="VGO2" s="129"/>
      <c r="VGP2" s="129"/>
      <c r="VGQ2" s="129"/>
      <c r="VGR2" s="129"/>
      <c r="VGS2" s="129"/>
      <c r="VGT2" s="129"/>
      <c r="VGU2" s="129"/>
      <c r="VGV2" s="129"/>
      <c r="VGW2" s="129"/>
      <c r="VGX2" s="129"/>
      <c r="VGY2" s="129"/>
      <c r="VGZ2" s="129"/>
      <c r="VHA2" s="129"/>
      <c r="VHB2" s="129"/>
      <c r="VHC2" s="129"/>
      <c r="VHD2" s="129"/>
      <c r="VHE2" s="129"/>
      <c r="VHF2" s="129"/>
      <c r="VHG2" s="129"/>
      <c r="VHH2" s="129"/>
      <c r="VHI2" s="129"/>
      <c r="VHJ2" s="129"/>
      <c r="VHK2" s="129"/>
      <c r="VHL2" s="129"/>
      <c r="VHM2" s="129"/>
      <c r="VHN2" s="129"/>
      <c r="VHO2" s="129"/>
      <c r="VHP2" s="129"/>
      <c r="VHQ2" s="129"/>
      <c r="VHR2" s="129"/>
      <c r="VHS2" s="129"/>
      <c r="VHT2" s="129"/>
      <c r="VHU2" s="129"/>
      <c r="VHV2" s="129"/>
      <c r="VHW2" s="129"/>
      <c r="VHX2" s="129"/>
      <c r="VHY2" s="129"/>
      <c r="VHZ2" s="129"/>
      <c r="VIA2" s="129"/>
      <c r="VIB2" s="129"/>
      <c r="VIC2" s="129"/>
      <c r="VID2" s="129"/>
      <c r="VIE2" s="129"/>
      <c r="VIF2" s="129"/>
      <c r="VIG2" s="129"/>
      <c r="VIH2" s="129"/>
      <c r="VII2" s="129"/>
      <c r="VIJ2" s="129"/>
      <c r="VIK2" s="129"/>
      <c r="VIL2" s="129"/>
      <c r="VIM2" s="129"/>
      <c r="VIN2" s="129"/>
      <c r="VIO2" s="129"/>
      <c r="VIP2" s="129"/>
      <c r="VIQ2" s="129"/>
      <c r="VIR2" s="129"/>
      <c r="VIS2" s="129"/>
      <c r="VIT2" s="129"/>
      <c r="VIU2" s="129"/>
      <c r="VIV2" s="129"/>
      <c r="VIW2" s="129"/>
      <c r="VIX2" s="129"/>
      <c r="VIY2" s="129"/>
      <c r="VIZ2" s="129"/>
      <c r="VJA2" s="129"/>
      <c r="VJB2" s="129"/>
      <c r="VJC2" s="129"/>
      <c r="VJD2" s="129"/>
      <c r="VJE2" s="129"/>
      <c r="VJF2" s="129"/>
      <c r="VJG2" s="129"/>
      <c r="VJH2" s="129"/>
      <c r="VJI2" s="129"/>
      <c r="VJJ2" s="129"/>
      <c r="VJK2" s="129"/>
      <c r="VJL2" s="129"/>
      <c r="VJM2" s="129"/>
      <c r="VJN2" s="129"/>
      <c r="VJO2" s="129"/>
      <c r="VJP2" s="129"/>
      <c r="VJQ2" s="129"/>
      <c r="VJR2" s="129"/>
      <c r="VJS2" s="129"/>
      <c r="VJT2" s="129"/>
      <c r="VJU2" s="129"/>
      <c r="VJV2" s="129"/>
      <c r="VJW2" s="129"/>
      <c r="VJX2" s="129"/>
      <c r="VJY2" s="129"/>
      <c r="VJZ2" s="129"/>
      <c r="VKA2" s="129"/>
      <c r="VKB2" s="129"/>
      <c r="VKC2" s="129"/>
      <c r="VKD2" s="129"/>
      <c r="VKE2" s="129"/>
      <c r="VKF2" s="129"/>
      <c r="VKG2" s="129"/>
      <c r="VKH2" s="129"/>
      <c r="VKI2" s="129"/>
      <c r="VKJ2" s="129"/>
      <c r="VKK2" s="129"/>
      <c r="VKL2" s="129"/>
      <c r="VKM2" s="129"/>
      <c r="VKN2" s="129"/>
      <c r="VKO2" s="129"/>
      <c r="VKP2" s="129"/>
      <c r="VKQ2" s="129"/>
      <c r="VKR2" s="129"/>
      <c r="VKS2" s="129"/>
      <c r="VKT2" s="129"/>
      <c r="VKU2" s="129"/>
      <c r="VKV2" s="129"/>
      <c r="VKW2" s="129"/>
      <c r="VKX2" s="129"/>
      <c r="VKY2" s="129"/>
      <c r="VKZ2" s="129"/>
      <c r="VLA2" s="129"/>
      <c r="VLB2" s="129"/>
      <c r="VLC2" s="129"/>
      <c r="VLD2" s="129"/>
      <c r="VLE2" s="129"/>
      <c r="VLF2" s="129"/>
      <c r="VLG2" s="129"/>
      <c r="VLH2" s="129"/>
      <c r="VLI2" s="129"/>
      <c r="VLJ2" s="129"/>
      <c r="VLK2" s="129"/>
      <c r="VLL2" s="129"/>
      <c r="VLM2" s="129"/>
      <c r="VLN2" s="129"/>
      <c r="VLO2" s="129"/>
      <c r="VLP2" s="129"/>
      <c r="VLQ2" s="129"/>
      <c r="VLR2" s="129"/>
      <c r="VLS2" s="129"/>
      <c r="VLT2" s="129"/>
      <c r="VLU2" s="129"/>
      <c r="VLV2" s="129"/>
      <c r="VLW2" s="129"/>
      <c r="VLX2" s="129"/>
      <c r="VLY2" s="129"/>
      <c r="VLZ2" s="129"/>
      <c r="VMA2" s="129"/>
      <c r="VMB2" s="129"/>
      <c r="VMC2" s="129"/>
      <c r="VMD2" s="129"/>
      <c r="VME2" s="129"/>
      <c r="VMF2" s="129"/>
      <c r="VMG2" s="129"/>
      <c r="VMH2" s="129"/>
      <c r="VMI2" s="129"/>
      <c r="VMJ2" s="129"/>
      <c r="VMK2" s="129"/>
      <c r="VML2" s="129"/>
      <c r="VMM2" s="129"/>
      <c r="VMN2" s="129"/>
      <c r="VMO2" s="129"/>
      <c r="VMP2" s="129"/>
      <c r="VMQ2" s="129"/>
      <c r="VMR2" s="129"/>
      <c r="VMS2" s="129"/>
      <c r="VMT2" s="129"/>
      <c r="VMU2" s="129"/>
      <c r="VMV2" s="129"/>
      <c r="VMW2" s="129"/>
      <c r="VMX2" s="129"/>
      <c r="VMY2" s="129"/>
      <c r="VMZ2" s="129"/>
      <c r="VNA2" s="129"/>
      <c r="VNB2" s="129"/>
      <c r="VNC2" s="129"/>
      <c r="VND2" s="129"/>
      <c r="VNE2" s="129"/>
      <c r="VNF2" s="129"/>
      <c r="VNG2" s="129"/>
      <c r="VNH2" s="129"/>
      <c r="VNI2" s="129"/>
      <c r="VNJ2" s="129"/>
      <c r="VNK2" s="129"/>
      <c r="VNL2" s="129"/>
      <c r="VNM2" s="129"/>
      <c r="VNN2" s="129"/>
      <c r="VNO2" s="129"/>
      <c r="VNP2" s="129"/>
      <c r="VNQ2" s="129"/>
      <c r="VNR2" s="129"/>
      <c r="VNS2" s="129"/>
      <c r="VNT2" s="129"/>
      <c r="VNU2" s="129"/>
      <c r="VNV2" s="129"/>
      <c r="VNW2" s="129"/>
      <c r="VNX2" s="129"/>
      <c r="VNY2" s="129"/>
      <c r="VNZ2" s="129"/>
      <c r="VOA2" s="129"/>
      <c r="VOB2" s="129"/>
      <c r="VOC2" s="129"/>
      <c r="VOD2" s="129"/>
      <c r="VOE2" s="129"/>
      <c r="VOF2" s="129"/>
      <c r="VOG2" s="129"/>
      <c r="VOH2" s="129"/>
      <c r="VOI2" s="129"/>
      <c r="VOJ2" s="129"/>
      <c r="VOK2" s="129"/>
      <c r="VOL2" s="129"/>
      <c r="VOM2" s="129"/>
      <c r="VON2" s="129"/>
      <c r="VOO2" s="129"/>
      <c r="VOP2" s="129"/>
      <c r="VOQ2" s="129"/>
      <c r="VOR2" s="129"/>
      <c r="VOS2" s="129"/>
      <c r="VOT2" s="129"/>
      <c r="VOU2" s="129"/>
      <c r="VOV2" s="129"/>
      <c r="VOW2" s="129"/>
      <c r="VOX2" s="129"/>
      <c r="VOY2" s="129"/>
      <c r="VOZ2" s="129"/>
      <c r="VPA2" s="129"/>
      <c r="VPB2" s="129"/>
      <c r="VPC2" s="129"/>
      <c r="VPD2" s="129"/>
      <c r="VPE2" s="129"/>
      <c r="VPF2" s="129"/>
      <c r="VPG2" s="129"/>
      <c r="VPH2" s="129"/>
      <c r="VPI2" s="129"/>
      <c r="VPJ2" s="129"/>
      <c r="VPK2" s="129"/>
      <c r="VPL2" s="129"/>
      <c r="VPM2" s="129"/>
      <c r="VPN2" s="129"/>
      <c r="VPO2" s="129"/>
      <c r="VPP2" s="129"/>
      <c r="VPQ2" s="129"/>
      <c r="VPR2" s="129"/>
      <c r="VPS2" s="129"/>
      <c r="VPT2" s="129"/>
      <c r="VPU2" s="129"/>
      <c r="VPV2" s="129"/>
      <c r="VPW2" s="129"/>
      <c r="VPX2" s="129"/>
      <c r="VPY2" s="129"/>
      <c r="VPZ2" s="129"/>
      <c r="VQA2" s="129"/>
      <c r="VQB2" s="129"/>
      <c r="VQC2" s="129"/>
      <c r="VQD2" s="129"/>
      <c r="VQE2" s="129"/>
      <c r="VQF2" s="129"/>
      <c r="VQG2" s="129"/>
      <c r="VQH2" s="129"/>
      <c r="VQI2" s="129"/>
      <c r="VQJ2" s="129"/>
      <c r="VQK2" s="129"/>
      <c r="VQL2" s="129"/>
      <c r="VQM2" s="129"/>
      <c r="VQN2" s="129"/>
      <c r="VQO2" s="129"/>
      <c r="VQP2" s="129"/>
      <c r="VQQ2" s="129"/>
      <c r="VQR2" s="129"/>
      <c r="VQS2" s="129"/>
      <c r="VQT2" s="129"/>
      <c r="VQU2" s="129"/>
      <c r="VQV2" s="129"/>
      <c r="VQW2" s="129"/>
      <c r="VQX2" s="129"/>
      <c r="VQY2" s="129"/>
      <c r="VQZ2" s="129"/>
      <c r="VRA2" s="129"/>
      <c r="VRB2" s="129"/>
      <c r="VRC2" s="129"/>
      <c r="VRD2" s="129"/>
      <c r="VRE2" s="129"/>
      <c r="VRF2" s="129"/>
      <c r="VRG2" s="129"/>
      <c r="VRH2" s="129"/>
      <c r="VRI2" s="129"/>
      <c r="VRJ2" s="129"/>
      <c r="VRK2" s="129"/>
      <c r="VRL2" s="129"/>
      <c r="VRM2" s="129"/>
      <c r="VRN2" s="129"/>
      <c r="VRO2" s="129"/>
      <c r="VRP2" s="129"/>
      <c r="VRQ2" s="129"/>
      <c r="VRR2" s="129"/>
      <c r="VRS2" s="129"/>
      <c r="VRT2" s="129"/>
      <c r="VRU2" s="129"/>
      <c r="VRV2" s="129"/>
      <c r="VRW2" s="129"/>
      <c r="VRX2" s="129"/>
      <c r="VRY2" s="129"/>
      <c r="VRZ2" s="129"/>
      <c r="VSA2" s="129"/>
      <c r="VSB2" s="129"/>
      <c r="VSC2" s="129"/>
      <c r="VSD2" s="129"/>
      <c r="VSE2" s="129"/>
      <c r="VSF2" s="129"/>
      <c r="VSG2" s="129"/>
      <c r="VSH2" s="129"/>
      <c r="VSI2" s="129"/>
      <c r="VSJ2" s="129"/>
      <c r="VSK2" s="129"/>
      <c r="VSL2" s="129"/>
      <c r="VSM2" s="129"/>
      <c r="VSN2" s="129"/>
      <c r="VSO2" s="129"/>
      <c r="VSP2" s="129"/>
      <c r="VSQ2" s="129"/>
      <c r="VSR2" s="129"/>
      <c r="VSS2" s="129"/>
      <c r="VST2" s="129"/>
      <c r="VSU2" s="129"/>
      <c r="VSV2" s="129"/>
      <c r="VSW2" s="129"/>
      <c r="VSX2" s="129"/>
      <c r="VSY2" s="129"/>
      <c r="VSZ2" s="129"/>
      <c r="VTA2" s="129"/>
      <c r="VTB2" s="129"/>
      <c r="VTC2" s="129"/>
      <c r="VTD2" s="129"/>
      <c r="VTE2" s="129"/>
      <c r="VTF2" s="129"/>
      <c r="VTG2" s="129"/>
      <c r="VTH2" s="129"/>
      <c r="VTI2" s="129"/>
      <c r="VTJ2" s="129"/>
      <c r="VTK2" s="129"/>
      <c r="VTL2" s="129"/>
      <c r="VTM2" s="129"/>
      <c r="VTN2" s="129"/>
      <c r="VTO2" s="129"/>
      <c r="VTP2" s="129"/>
      <c r="VTQ2" s="129"/>
      <c r="VTR2" s="129"/>
      <c r="VTS2" s="129"/>
      <c r="VTT2" s="129"/>
      <c r="VTU2" s="129"/>
      <c r="VTV2" s="129"/>
      <c r="VTW2" s="129"/>
      <c r="VTX2" s="129"/>
      <c r="VTY2" s="129"/>
      <c r="VTZ2" s="129"/>
      <c r="VUA2" s="129"/>
      <c r="VUB2" s="129"/>
      <c r="VUC2" s="129"/>
      <c r="VUD2" s="129"/>
      <c r="VUE2" s="129"/>
      <c r="VUF2" s="129"/>
      <c r="VUG2" s="129"/>
      <c r="VUH2" s="129"/>
      <c r="VUI2" s="129"/>
      <c r="VUJ2" s="129"/>
      <c r="VUK2" s="129"/>
      <c r="VUL2" s="129"/>
      <c r="VUM2" s="129"/>
      <c r="VUN2" s="129"/>
      <c r="VUO2" s="129"/>
      <c r="VUP2" s="129"/>
      <c r="VUQ2" s="129"/>
      <c r="VUR2" s="129"/>
      <c r="VUS2" s="129"/>
      <c r="VUT2" s="129"/>
      <c r="VUU2" s="129"/>
      <c r="VUV2" s="129"/>
      <c r="VUW2" s="129"/>
      <c r="VUX2" s="129"/>
      <c r="VUY2" s="129"/>
      <c r="VUZ2" s="129"/>
      <c r="VVA2" s="129"/>
      <c r="VVB2" s="129"/>
      <c r="VVC2" s="129"/>
      <c r="VVD2" s="129"/>
      <c r="VVE2" s="129"/>
      <c r="VVF2" s="129"/>
      <c r="VVG2" s="129"/>
      <c r="VVH2" s="129"/>
      <c r="VVI2" s="129"/>
      <c r="VVJ2" s="129"/>
      <c r="VVK2" s="129"/>
      <c r="VVL2" s="129"/>
      <c r="VVM2" s="129"/>
      <c r="VVN2" s="129"/>
      <c r="VVO2" s="129"/>
      <c r="VVP2" s="129"/>
      <c r="VVQ2" s="129"/>
      <c r="VVR2" s="129"/>
      <c r="VVS2" s="129"/>
      <c r="VVT2" s="129"/>
      <c r="VVU2" s="129"/>
      <c r="VVV2" s="129"/>
      <c r="VVW2" s="129"/>
      <c r="VVX2" s="129"/>
      <c r="VVY2" s="129"/>
      <c r="VVZ2" s="129"/>
      <c r="VWA2" s="129"/>
      <c r="VWB2" s="129"/>
      <c r="VWC2" s="129"/>
      <c r="VWD2" s="129"/>
      <c r="VWE2" s="129"/>
      <c r="VWF2" s="129"/>
      <c r="VWG2" s="129"/>
      <c r="VWH2" s="129"/>
      <c r="VWI2" s="129"/>
      <c r="VWJ2" s="129"/>
      <c r="VWK2" s="129"/>
      <c r="VWL2" s="129"/>
      <c r="VWM2" s="129"/>
      <c r="VWN2" s="129"/>
      <c r="VWO2" s="129"/>
      <c r="VWP2" s="129"/>
      <c r="VWQ2" s="129"/>
      <c r="VWR2" s="129"/>
      <c r="VWS2" s="129"/>
      <c r="VWT2" s="129"/>
      <c r="VWU2" s="129"/>
      <c r="VWV2" s="129"/>
      <c r="VWW2" s="129"/>
      <c r="VWX2" s="129"/>
      <c r="VWY2" s="129"/>
      <c r="VWZ2" s="129"/>
      <c r="VXA2" s="129"/>
      <c r="VXB2" s="129"/>
      <c r="VXC2" s="129"/>
      <c r="VXD2" s="129"/>
      <c r="VXE2" s="129"/>
      <c r="VXF2" s="129"/>
      <c r="VXG2" s="129"/>
      <c r="VXH2" s="129"/>
      <c r="VXI2" s="129"/>
      <c r="VXJ2" s="129"/>
      <c r="VXK2" s="129"/>
      <c r="VXL2" s="129"/>
      <c r="VXM2" s="129"/>
      <c r="VXN2" s="129"/>
      <c r="VXO2" s="129"/>
      <c r="VXP2" s="129"/>
      <c r="VXQ2" s="129"/>
      <c r="VXR2" s="129"/>
      <c r="VXS2" s="129"/>
      <c r="VXT2" s="129"/>
      <c r="VXU2" s="129"/>
      <c r="VXV2" s="129"/>
      <c r="VXW2" s="129"/>
      <c r="VXX2" s="129"/>
      <c r="VXY2" s="129"/>
      <c r="VXZ2" s="129"/>
      <c r="VYA2" s="129"/>
      <c r="VYB2" s="129"/>
      <c r="VYC2" s="129"/>
      <c r="VYD2" s="129"/>
      <c r="VYE2" s="129"/>
      <c r="VYF2" s="129"/>
      <c r="VYG2" s="129"/>
      <c r="VYH2" s="129"/>
      <c r="VYI2" s="129"/>
      <c r="VYJ2" s="129"/>
      <c r="VYK2" s="129"/>
      <c r="VYL2" s="129"/>
      <c r="VYM2" s="129"/>
      <c r="VYN2" s="129"/>
      <c r="VYO2" s="129"/>
      <c r="VYP2" s="129"/>
      <c r="VYQ2" s="129"/>
      <c r="VYR2" s="129"/>
      <c r="VYS2" s="129"/>
      <c r="VYT2" s="129"/>
      <c r="VYU2" s="129"/>
      <c r="VYV2" s="129"/>
      <c r="VYW2" s="129"/>
      <c r="VYX2" s="129"/>
      <c r="VYY2" s="129"/>
      <c r="VYZ2" s="129"/>
      <c r="VZA2" s="129"/>
      <c r="VZB2" s="129"/>
      <c r="VZC2" s="129"/>
      <c r="VZD2" s="129"/>
      <c r="VZE2" s="129"/>
      <c r="VZF2" s="129"/>
      <c r="VZG2" s="129"/>
      <c r="VZH2" s="129"/>
      <c r="VZI2" s="129"/>
      <c r="VZJ2" s="129"/>
      <c r="VZK2" s="129"/>
      <c r="VZL2" s="129"/>
      <c r="VZM2" s="129"/>
      <c r="VZN2" s="129"/>
      <c r="VZO2" s="129"/>
      <c r="VZP2" s="129"/>
      <c r="VZQ2" s="129"/>
      <c r="VZR2" s="129"/>
      <c r="VZS2" s="129"/>
      <c r="VZT2" s="129"/>
      <c r="VZU2" s="129"/>
      <c r="VZV2" s="129"/>
      <c r="VZW2" s="129"/>
      <c r="VZX2" s="129"/>
      <c r="VZY2" s="129"/>
      <c r="VZZ2" s="129"/>
      <c r="WAA2" s="129"/>
      <c r="WAB2" s="129"/>
      <c r="WAC2" s="129"/>
      <c r="WAD2" s="129"/>
      <c r="WAE2" s="129"/>
      <c r="WAF2" s="129"/>
      <c r="WAG2" s="129"/>
      <c r="WAH2" s="129"/>
      <c r="WAI2" s="129"/>
      <c r="WAJ2" s="129"/>
      <c r="WAK2" s="129"/>
      <c r="WAL2" s="129"/>
      <c r="WAM2" s="129"/>
      <c r="WAN2" s="129"/>
      <c r="WAO2" s="129"/>
      <c r="WAP2" s="129"/>
      <c r="WAQ2" s="129"/>
      <c r="WAR2" s="129"/>
      <c r="WAS2" s="129"/>
      <c r="WAT2" s="129"/>
      <c r="WAU2" s="129"/>
      <c r="WAV2" s="129"/>
      <c r="WAW2" s="129"/>
      <c r="WAX2" s="129"/>
      <c r="WAY2" s="129"/>
      <c r="WAZ2" s="129"/>
      <c r="WBA2" s="129"/>
      <c r="WBB2" s="129"/>
      <c r="WBC2" s="129"/>
      <c r="WBD2" s="129"/>
      <c r="WBE2" s="129"/>
      <c r="WBF2" s="129"/>
      <c r="WBG2" s="129"/>
      <c r="WBH2" s="129"/>
      <c r="WBI2" s="129"/>
      <c r="WBJ2" s="129"/>
      <c r="WBK2" s="129"/>
      <c r="WBL2" s="129"/>
      <c r="WBM2" s="129"/>
      <c r="WBN2" s="129"/>
      <c r="WBO2" s="129"/>
      <c r="WBP2" s="129"/>
      <c r="WBQ2" s="129"/>
      <c r="WBR2" s="129"/>
      <c r="WBS2" s="129"/>
      <c r="WBT2" s="129"/>
      <c r="WBU2" s="129"/>
      <c r="WBV2" s="129"/>
      <c r="WBW2" s="129"/>
      <c r="WBX2" s="129"/>
      <c r="WBY2" s="129"/>
      <c r="WBZ2" s="129"/>
      <c r="WCA2" s="129"/>
      <c r="WCB2" s="129"/>
      <c r="WCC2" s="129"/>
      <c r="WCD2" s="129"/>
      <c r="WCE2" s="129"/>
      <c r="WCF2" s="129"/>
      <c r="WCG2" s="129"/>
      <c r="WCH2" s="129"/>
      <c r="WCI2" s="129"/>
      <c r="WCJ2" s="129"/>
      <c r="WCK2" s="129"/>
      <c r="WCL2" s="129"/>
      <c r="WCM2" s="129"/>
      <c r="WCN2" s="129"/>
      <c r="WCO2" s="129"/>
      <c r="WCP2" s="129"/>
      <c r="WCQ2" s="129"/>
      <c r="WCR2" s="129"/>
      <c r="WCS2" s="129"/>
      <c r="WCT2" s="129"/>
      <c r="WCU2" s="129"/>
      <c r="WCV2" s="129"/>
      <c r="WCW2" s="129"/>
      <c r="WCX2" s="129"/>
      <c r="WCY2" s="129"/>
      <c r="WCZ2" s="129"/>
      <c r="WDA2" s="129"/>
      <c r="WDB2" s="129"/>
      <c r="WDC2" s="129"/>
      <c r="WDD2" s="129"/>
      <c r="WDE2" s="129"/>
      <c r="WDF2" s="129"/>
      <c r="WDG2" s="129"/>
      <c r="WDH2" s="129"/>
      <c r="WDI2" s="129"/>
      <c r="WDJ2" s="129"/>
      <c r="WDK2" s="129"/>
      <c r="WDL2" s="129"/>
      <c r="WDM2" s="129"/>
      <c r="WDN2" s="129"/>
      <c r="WDO2" s="129"/>
      <c r="WDP2" s="129"/>
      <c r="WDQ2" s="129"/>
      <c r="WDR2" s="129"/>
      <c r="WDS2" s="129"/>
      <c r="WDT2" s="129"/>
      <c r="WDU2" s="129"/>
      <c r="WDV2" s="129"/>
      <c r="WDW2" s="129"/>
      <c r="WDX2" s="129"/>
      <c r="WDY2" s="129"/>
      <c r="WDZ2" s="129"/>
      <c r="WEA2" s="129"/>
      <c r="WEB2" s="129"/>
      <c r="WEC2" s="129"/>
      <c r="WED2" s="129"/>
      <c r="WEE2" s="129"/>
      <c r="WEF2" s="129"/>
      <c r="WEG2" s="129"/>
      <c r="WEH2" s="129"/>
      <c r="WEI2" s="129"/>
      <c r="WEJ2" s="129"/>
      <c r="WEK2" s="129"/>
      <c r="WEL2" s="129"/>
      <c r="WEM2" s="129"/>
      <c r="WEN2" s="129"/>
      <c r="WEO2" s="129"/>
      <c r="WEP2" s="129"/>
      <c r="WEQ2" s="129"/>
      <c r="WER2" s="129"/>
      <c r="WES2" s="129"/>
      <c r="WET2" s="129"/>
      <c r="WEU2" s="129"/>
      <c r="WEV2" s="129"/>
      <c r="WEW2" s="129"/>
      <c r="WEX2" s="129"/>
      <c r="WEY2" s="129"/>
      <c r="WEZ2" s="129"/>
      <c r="WFA2" s="129"/>
      <c r="WFB2" s="129"/>
      <c r="WFC2" s="129"/>
      <c r="WFD2" s="129"/>
      <c r="WFE2" s="129"/>
      <c r="WFF2" s="129"/>
      <c r="WFG2" s="129"/>
      <c r="WFH2" s="129"/>
      <c r="WFI2" s="129"/>
      <c r="WFJ2" s="129"/>
      <c r="WFK2" s="129"/>
      <c r="WFL2" s="129"/>
      <c r="WFM2" s="129"/>
      <c r="WFN2" s="129"/>
      <c r="WFO2" s="129"/>
      <c r="WFP2" s="129"/>
      <c r="WFQ2" s="129"/>
      <c r="WFR2" s="129"/>
      <c r="WFS2" s="129"/>
      <c r="WFT2" s="129"/>
      <c r="WFU2" s="129"/>
      <c r="WFV2" s="129"/>
      <c r="WFW2" s="129"/>
      <c r="WFX2" s="129"/>
      <c r="WFY2" s="129"/>
      <c r="WFZ2" s="129"/>
      <c r="WGA2" s="129"/>
      <c r="WGB2" s="129"/>
      <c r="WGC2" s="129"/>
      <c r="WGD2" s="129"/>
      <c r="WGE2" s="129"/>
      <c r="WGF2" s="129"/>
      <c r="WGG2" s="129"/>
      <c r="WGH2" s="129"/>
      <c r="WGI2" s="129"/>
      <c r="WGJ2" s="129"/>
      <c r="WGK2" s="129"/>
      <c r="WGL2" s="129"/>
      <c r="WGM2" s="129"/>
      <c r="WGN2" s="129"/>
      <c r="WGO2" s="129"/>
      <c r="WGP2" s="129"/>
      <c r="WGQ2" s="129"/>
      <c r="WGR2" s="129"/>
      <c r="WGS2" s="129"/>
      <c r="WGT2" s="129"/>
      <c r="WGU2" s="129"/>
      <c r="WGV2" s="129"/>
      <c r="WGW2" s="129"/>
      <c r="WGX2" s="129"/>
      <c r="WGY2" s="129"/>
      <c r="WGZ2" s="129"/>
      <c r="WHA2" s="129"/>
      <c r="WHB2" s="129"/>
      <c r="WHC2" s="129"/>
      <c r="WHD2" s="129"/>
      <c r="WHE2" s="129"/>
      <c r="WHF2" s="129"/>
      <c r="WHG2" s="129"/>
      <c r="WHH2" s="129"/>
      <c r="WHI2" s="129"/>
      <c r="WHJ2" s="129"/>
      <c r="WHK2" s="129"/>
      <c r="WHL2" s="129"/>
      <c r="WHM2" s="129"/>
      <c r="WHN2" s="129"/>
      <c r="WHO2" s="129"/>
      <c r="WHP2" s="129"/>
      <c r="WHQ2" s="129"/>
      <c r="WHR2" s="129"/>
      <c r="WHS2" s="129"/>
      <c r="WHT2" s="129"/>
      <c r="WHU2" s="129"/>
      <c r="WHV2" s="129"/>
      <c r="WHW2" s="129"/>
      <c r="WHX2" s="129"/>
      <c r="WHY2" s="129"/>
      <c r="WHZ2" s="129"/>
      <c r="WIA2" s="129"/>
      <c r="WIB2" s="129"/>
      <c r="WIC2" s="129"/>
      <c r="WID2" s="129"/>
      <c r="WIE2" s="129"/>
      <c r="WIF2" s="129"/>
      <c r="WIG2" s="129"/>
      <c r="WIH2" s="129"/>
      <c r="WII2" s="129"/>
      <c r="WIJ2" s="129"/>
      <c r="WIK2" s="129"/>
      <c r="WIL2" s="129"/>
      <c r="WIM2" s="129"/>
      <c r="WIN2" s="129"/>
      <c r="WIO2" s="129"/>
      <c r="WIP2" s="129"/>
      <c r="WIQ2" s="129"/>
      <c r="WIR2" s="129"/>
      <c r="WIS2" s="129"/>
      <c r="WIT2" s="129"/>
      <c r="WIU2" s="129"/>
      <c r="WIV2" s="129"/>
      <c r="WIW2" s="129"/>
      <c r="WIX2" s="129"/>
      <c r="WIY2" s="129"/>
      <c r="WIZ2" s="129"/>
      <c r="WJA2" s="129"/>
      <c r="WJB2" s="129"/>
      <c r="WJC2" s="129"/>
      <c r="WJD2" s="129"/>
      <c r="WJE2" s="129"/>
      <c r="WJF2" s="129"/>
      <c r="WJG2" s="129"/>
      <c r="WJH2" s="129"/>
      <c r="WJI2" s="129"/>
      <c r="WJJ2" s="129"/>
      <c r="WJK2" s="129"/>
      <c r="WJL2" s="129"/>
      <c r="WJM2" s="129"/>
      <c r="WJN2" s="129"/>
      <c r="WJO2" s="129"/>
      <c r="WJP2" s="129"/>
      <c r="WJQ2" s="129"/>
      <c r="WJR2" s="129"/>
      <c r="WJS2" s="129"/>
      <c r="WJT2" s="129"/>
      <c r="WJU2" s="129"/>
      <c r="WJV2" s="129"/>
      <c r="WJW2" s="129"/>
      <c r="WJX2" s="129"/>
      <c r="WJY2" s="129"/>
      <c r="WJZ2" s="129"/>
      <c r="WKA2" s="129"/>
      <c r="WKB2" s="129"/>
      <c r="WKC2" s="129"/>
      <c r="WKD2" s="129"/>
      <c r="WKE2" s="129"/>
      <c r="WKF2" s="129"/>
      <c r="WKG2" s="129"/>
      <c r="WKH2" s="129"/>
      <c r="WKI2" s="129"/>
      <c r="WKJ2" s="129"/>
      <c r="WKK2" s="129"/>
      <c r="WKL2" s="129"/>
      <c r="WKM2" s="129"/>
      <c r="WKN2" s="129"/>
      <c r="WKO2" s="129"/>
      <c r="WKP2" s="129"/>
      <c r="WKQ2" s="129"/>
      <c r="WKR2" s="129"/>
      <c r="WKS2" s="129"/>
      <c r="WKT2" s="129"/>
      <c r="WKU2" s="129"/>
      <c r="WKV2" s="129"/>
      <c r="WKW2" s="129"/>
      <c r="WKX2" s="129"/>
      <c r="WKY2" s="129"/>
      <c r="WKZ2" s="129"/>
      <c r="WLA2" s="129"/>
      <c r="WLB2" s="129"/>
      <c r="WLC2" s="129"/>
      <c r="WLD2" s="129"/>
      <c r="WLE2" s="129"/>
      <c r="WLF2" s="129"/>
      <c r="WLG2" s="129"/>
      <c r="WLH2" s="129"/>
      <c r="WLI2" s="129"/>
      <c r="WLJ2" s="129"/>
      <c r="WLK2" s="129"/>
      <c r="WLL2" s="129"/>
      <c r="WLM2" s="129"/>
      <c r="WLN2" s="129"/>
      <c r="WLO2" s="129"/>
      <c r="WLP2" s="129"/>
      <c r="WLQ2" s="129"/>
      <c r="WLR2" s="129"/>
      <c r="WLS2" s="129"/>
      <c r="WLT2" s="129"/>
      <c r="WLU2" s="129"/>
      <c r="WLV2" s="129"/>
      <c r="WLW2" s="129"/>
      <c r="WLX2" s="129"/>
      <c r="WLY2" s="129"/>
      <c r="WLZ2" s="129"/>
      <c r="WMA2" s="129"/>
      <c r="WMB2" s="129"/>
      <c r="WMC2" s="129"/>
      <c r="WMD2" s="129"/>
      <c r="WME2" s="129"/>
      <c r="WMF2" s="129"/>
      <c r="WMG2" s="129"/>
      <c r="WMH2" s="129"/>
      <c r="WMI2" s="129"/>
      <c r="WMJ2" s="129"/>
      <c r="WMK2" s="129"/>
      <c r="WML2" s="129"/>
      <c r="WMM2" s="129"/>
      <c r="WMN2" s="129"/>
      <c r="WMO2" s="129"/>
      <c r="WMP2" s="129"/>
      <c r="WMQ2" s="129"/>
      <c r="WMR2" s="129"/>
      <c r="WMS2" s="129"/>
      <c r="WMT2" s="129"/>
      <c r="WMU2" s="129"/>
      <c r="WMV2" s="129"/>
      <c r="WMW2" s="129"/>
      <c r="WMX2" s="129"/>
      <c r="WMY2" s="129"/>
      <c r="WMZ2" s="129"/>
      <c r="WNA2" s="129"/>
      <c r="WNB2" s="129"/>
      <c r="WNC2" s="129"/>
      <c r="WND2" s="129"/>
      <c r="WNE2" s="129"/>
      <c r="WNF2" s="129"/>
      <c r="WNG2" s="129"/>
      <c r="WNH2" s="129"/>
      <c r="WNI2" s="129"/>
      <c r="WNJ2" s="129"/>
      <c r="WNK2" s="129"/>
      <c r="WNL2" s="129"/>
      <c r="WNM2" s="129"/>
      <c r="WNN2" s="129"/>
      <c r="WNO2" s="129"/>
      <c r="WNP2" s="129"/>
      <c r="WNQ2" s="129"/>
      <c r="WNR2" s="129"/>
      <c r="WNS2" s="129"/>
      <c r="WNT2" s="129"/>
      <c r="WNU2" s="129"/>
      <c r="WNV2" s="129"/>
      <c r="WNW2" s="129"/>
      <c r="WNX2" s="129"/>
      <c r="WNY2" s="129"/>
      <c r="WNZ2" s="129"/>
      <c r="WOA2" s="129"/>
      <c r="WOB2" s="129"/>
      <c r="WOC2" s="129"/>
      <c r="WOD2" s="129"/>
      <c r="WOE2" s="129"/>
      <c r="WOF2" s="129"/>
      <c r="WOG2" s="129"/>
      <c r="WOH2" s="129"/>
      <c r="WOI2" s="129"/>
      <c r="WOJ2" s="129"/>
      <c r="WOK2" s="129"/>
      <c r="WOL2" s="129"/>
      <c r="WOM2" s="129"/>
      <c r="WON2" s="129"/>
      <c r="WOO2" s="129"/>
      <c r="WOP2" s="129"/>
      <c r="WOQ2" s="129"/>
      <c r="WOR2" s="129"/>
      <c r="WOS2" s="129"/>
      <c r="WOT2" s="129"/>
      <c r="WOU2" s="129"/>
      <c r="WOV2" s="129"/>
      <c r="WOW2" s="129"/>
      <c r="WOX2" s="129"/>
      <c r="WOY2" s="129"/>
      <c r="WOZ2" s="129"/>
      <c r="WPA2" s="129"/>
      <c r="WPB2" s="129"/>
      <c r="WPC2" s="129"/>
      <c r="WPD2" s="129"/>
      <c r="WPE2" s="129"/>
      <c r="WPF2" s="129"/>
      <c r="WPG2" s="129"/>
      <c r="WPH2" s="129"/>
      <c r="WPI2" s="129"/>
      <c r="WPJ2" s="129"/>
      <c r="WPK2" s="129"/>
      <c r="WPL2" s="129"/>
      <c r="WPM2" s="129"/>
      <c r="WPN2" s="129"/>
      <c r="WPO2" s="129"/>
      <c r="WPP2" s="129"/>
      <c r="WPQ2" s="129"/>
      <c r="WPR2" s="129"/>
      <c r="WPS2" s="129"/>
      <c r="WPT2" s="129"/>
      <c r="WPU2" s="129"/>
      <c r="WPV2" s="129"/>
      <c r="WPW2" s="129"/>
      <c r="WPX2" s="129"/>
      <c r="WPY2" s="129"/>
      <c r="WPZ2" s="129"/>
      <c r="WQA2" s="129"/>
      <c r="WQB2" s="129"/>
      <c r="WQC2" s="129"/>
      <c r="WQD2" s="129"/>
      <c r="WQE2" s="129"/>
      <c r="WQF2" s="129"/>
      <c r="WQG2" s="129"/>
      <c r="WQH2" s="129"/>
      <c r="WQI2" s="129"/>
      <c r="WQJ2" s="129"/>
      <c r="WQK2" s="129"/>
      <c r="WQL2" s="129"/>
      <c r="WQM2" s="129"/>
      <c r="WQN2" s="129"/>
      <c r="WQO2" s="129"/>
      <c r="WQP2" s="129"/>
      <c r="WQQ2" s="129"/>
      <c r="WQR2" s="129"/>
      <c r="WQS2" s="129"/>
      <c r="WQT2" s="129"/>
      <c r="WQU2" s="129"/>
      <c r="WQV2" s="129"/>
      <c r="WQW2" s="129"/>
      <c r="WQX2" s="129"/>
      <c r="WQY2" s="129"/>
      <c r="WQZ2" s="129"/>
      <c r="WRA2" s="129"/>
      <c r="WRB2" s="129"/>
      <c r="WRC2" s="129"/>
      <c r="WRD2" s="129"/>
      <c r="WRE2" s="129"/>
      <c r="WRF2" s="129"/>
      <c r="WRG2" s="129"/>
      <c r="WRH2" s="129"/>
      <c r="WRI2" s="129"/>
      <c r="WRJ2" s="129"/>
      <c r="WRK2" s="129"/>
      <c r="WRL2" s="129"/>
      <c r="WRM2" s="129"/>
      <c r="WRN2" s="129"/>
      <c r="WRO2" s="129"/>
      <c r="WRP2" s="129"/>
      <c r="WRQ2" s="129"/>
      <c r="WRR2" s="129"/>
      <c r="WRS2" s="129"/>
      <c r="WRT2" s="129"/>
      <c r="WRU2" s="129"/>
      <c r="WRV2" s="129"/>
      <c r="WRW2" s="129"/>
      <c r="WRX2" s="129"/>
      <c r="WRY2" s="129"/>
      <c r="WRZ2" s="129"/>
      <c r="WSA2" s="129"/>
      <c r="WSB2" s="129"/>
      <c r="WSC2" s="129"/>
      <c r="WSD2" s="129"/>
      <c r="WSE2" s="129"/>
      <c r="WSF2" s="129"/>
      <c r="WSG2" s="129"/>
      <c r="WSH2" s="129"/>
      <c r="WSI2" s="129"/>
      <c r="WSJ2" s="129"/>
      <c r="WSK2" s="129"/>
      <c r="WSL2" s="129"/>
      <c r="WSM2" s="129"/>
      <c r="WSN2" s="129"/>
      <c r="WSO2" s="129"/>
      <c r="WSP2" s="129"/>
      <c r="WSQ2" s="129"/>
      <c r="WSR2" s="129"/>
      <c r="WSS2" s="129"/>
      <c r="WST2" s="129"/>
      <c r="WSU2" s="129"/>
      <c r="WSV2" s="129"/>
      <c r="WSW2" s="129"/>
      <c r="WSX2" s="129"/>
      <c r="WSY2" s="129"/>
      <c r="WSZ2" s="129"/>
      <c r="WTA2" s="129"/>
      <c r="WTB2" s="129"/>
      <c r="WTC2" s="129"/>
      <c r="WTD2" s="129"/>
      <c r="WTE2" s="129"/>
      <c r="WTF2" s="129"/>
      <c r="WTG2" s="129"/>
      <c r="WTH2" s="129"/>
      <c r="WTI2" s="129"/>
      <c r="WTJ2" s="129"/>
      <c r="WTK2" s="129"/>
      <c r="WTL2" s="129"/>
      <c r="WTM2" s="129"/>
      <c r="WTN2" s="129"/>
      <c r="WTO2" s="129"/>
      <c r="WTP2" s="129"/>
      <c r="WTQ2" s="129"/>
      <c r="WTR2" s="129"/>
      <c r="WTS2" s="129"/>
      <c r="WTT2" s="129"/>
      <c r="WTU2" s="129"/>
      <c r="WTV2" s="129"/>
      <c r="WTW2" s="129"/>
      <c r="WTX2" s="129"/>
      <c r="WTY2" s="129"/>
      <c r="WTZ2" s="129"/>
      <c r="WUA2" s="129"/>
      <c r="WUB2" s="129"/>
      <c r="WUC2" s="129"/>
      <c r="WUD2" s="129"/>
      <c r="WUE2" s="129"/>
      <c r="WUF2" s="129"/>
      <c r="WUG2" s="129"/>
      <c r="WUH2" s="129"/>
      <c r="WUI2" s="129"/>
      <c r="WUJ2" s="129"/>
      <c r="WUK2" s="129"/>
      <c r="WUL2" s="129"/>
      <c r="WUM2" s="129"/>
      <c r="WUN2" s="129"/>
      <c r="WUO2" s="129"/>
      <c r="WUP2" s="129"/>
      <c r="WUQ2" s="129"/>
      <c r="WUR2" s="129"/>
      <c r="WUS2" s="129"/>
      <c r="WUT2" s="129"/>
      <c r="WUU2" s="129"/>
      <c r="WUV2" s="129"/>
      <c r="WUW2" s="129"/>
      <c r="WUX2" s="129"/>
      <c r="WUY2" s="129"/>
      <c r="WUZ2" s="129"/>
      <c r="WVA2" s="129"/>
      <c r="WVB2" s="129"/>
      <c r="WVC2" s="129"/>
      <c r="WVD2" s="129"/>
      <c r="WVE2" s="129"/>
      <c r="WVF2" s="129"/>
      <c r="WVG2" s="129"/>
      <c r="WVH2" s="129"/>
      <c r="WVI2" s="129"/>
      <c r="WVJ2" s="129"/>
      <c r="WVK2" s="129"/>
      <c r="WVL2" s="129"/>
      <c r="WVM2" s="129"/>
      <c r="WVN2" s="129"/>
      <c r="WVO2" s="129"/>
      <c r="WVP2" s="129"/>
      <c r="WVQ2" s="129"/>
      <c r="WVR2" s="129"/>
      <c r="WVS2" s="129"/>
      <c r="WVT2" s="129"/>
      <c r="WVU2" s="129"/>
      <c r="WVV2" s="129"/>
      <c r="WVW2" s="129"/>
      <c r="WVX2" s="129"/>
      <c r="WVY2" s="129"/>
      <c r="WVZ2" s="129"/>
      <c r="WWA2" s="129"/>
      <c r="WWB2" s="129"/>
      <c r="WWC2" s="129"/>
      <c r="WWD2" s="129"/>
      <c r="WWE2" s="129"/>
      <c r="WWF2" s="129"/>
      <c r="WWG2" s="129"/>
      <c r="WWH2" s="129"/>
      <c r="WWI2" s="129"/>
      <c r="WWJ2" s="129"/>
      <c r="WWK2" s="129"/>
      <c r="WWL2" s="129"/>
      <c r="WWM2" s="129"/>
      <c r="WWN2" s="129"/>
      <c r="WWO2" s="129"/>
      <c r="WWP2" s="129"/>
      <c r="WWQ2" s="129"/>
      <c r="WWR2" s="129"/>
      <c r="WWS2" s="129"/>
      <c r="WWT2" s="129"/>
      <c r="WWU2" s="129"/>
      <c r="WWV2" s="129"/>
      <c r="WWW2" s="129"/>
      <c r="WWX2" s="129"/>
      <c r="WWY2" s="129"/>
      <c r="WWZ2" s="129"/>
      <c r="WXA2" s="129"/>
      <c r="WXB2" s="129"/>
      <c r="WXC2" s="129"/>
      <c r="WXD2" s="129"/>
      <c r="WXE2" s="129"/>
      <c r="WXF2" s="129"/>
      <c r="WXG2" s="129"/>
      <c r="WXH2" s="129"/>
      <c r="WXI2" s="129"/>
      <c r="WXJ2" s="129"/>
      <c r="WXK2" s="129"/>
      <c r="WXL2" s="129"/>
      <c r="WXM2" s="129"/>
      <c r="WXN2" s="129"/>
      <c r="WXO2" s="129"/>
      <c r="WXP2" s="129"/>
      <c r="WXQ2" s="129"/>
      <c r="WXR2" s="129"/>
      <c r="WXS2" s="129"/>
      <c r="WXT2" s="129"/>
      <c r="WXU2" s="129"/>
      <c r="WXV2" s="129"/>
      <c r="WXW2" s="129"/>
      <c r="WXX2" s="129"/>
      <c r="WXY2" s="129"/>
      <c r="WXZ2" s="129"/>
      <c r="WYA2" s="129"/>
      <c r="WYB2" s="129"/>
      <c r="WYC2" s="129"/>
      <c r="WYD2" s="129"/>
      <c r="WYE2" s="129"/>
      <c r="WYF2" s="129"/>
      <c r="WYG2" s="129"/>
      <c r="WYH2" s="129"/>
      <c r="WYI2" s="129"/>
      <c r="WYJ2" s="129"/>
      <c r="WYK2" s="129"/>
      <c r="WYL2" s="129"/>
      <c r="WYM2" s="129"/>
      <c r="WYN2" s="129"/>
      <c r="WYO2" s="129"/>
      <c r="WYP2" s="129"/>
      <c r="WYQ2" s="129"/>
      <c r="WYR2" s="129"/>
      <c r="WYS2" s="129"/>
      <c r="WYT2" s="129"/>
      <c r="WYU2" s="129"/>
      <c r="WYV2" s="129"/>
      <c r="WYW2" s="129"/>
      <c r="WYX2" s="129"/>
      <c r="WYY2" s="129"/>
      <c r="WYZ2" s="129"/>
      <c r="WZA2" s="129"/>
      <c r="WZB2" s="129"/>
      <c r="WZC2" s="129"/>
      <c r="WZD2" s="129"/>
      <c r="WZE2" s="129"/>
      <c r="WZF2" s="129"/>
      <c r="WZG2" s="129"/>
      <c r="WZH2" s="129"/>
      <c r="WZI2" s="129"/>
      <c r="WZJ2" s="129"/>
      <c r="WZK2" s="129"/>
      <c r="WZL2" s="129"/>
      <c r="WZM2" s="129"/>
      <c r="WZN2" s="129"/>
      <c r="WZO2" s="129"/>
      <c r="WZP2" s="129"/>
      <c r="WZQ2" s="129"/>
      <c r="WZR2" s="129"/>
      <c r="WZS2" s="129"/>
      <c r="WZT2" s="129"/>
      <c r="WZU2" s="129"/>
      <c r="WZV2" s="129"/>
      <c r="WZW2" s="129"/>
      <c r="WZX2" s="129"/>
      <c r="WZY2" s="129"/>
      <c r="WZZ2" s="129"/>
      <c r="XAA2" s="129"/>
      <c r="XAB2" s="129"/>
      <c r="XAC2" s="129"/>
      <c r="XAD2" s="129"/>
      <c r="XAE2" s="129"/>
      <c r="XAF2" s="129"/>
      <c r="XAG2" s="129"/>
      <c r="XAH2" s="129"/>
      <c r="XAI2" s="129"/>
      <c r="XAJ2" s="129"/>
      <c r="XAK2" s="129"/>
      <c r="XAL2" s="129"/>
      <c r="XAM2" s="129"/>
      <c r="XAN2" s="129"/>
      <c r="XAO2" s="129"/>
      <c r="XAP2" s="129"/>
      <c r="XAQ2" s="129"/>
      <c r="XAR2" s="129"/>
      <c r="XAS2" s="129"/>
      <c r="XAT2" s="129"/>
      <c r="XAU2" s="129"/>
      <c r="XAV2" s="129"/>
      <c r="XAW2" s="129"/>
      <c r="XAX2" s="129"/>
      <c r="XAY2" s="129"/>
      <c r="XAZ2" s="129"/>
      <c r="XBA2" s="129"/>
      <c r="XBB2" s="129"/>
      <c r="XBC2" s="129"/>
      <c r="XBD2" s="129"/>
      <c r="XBE2" s="129"/>
      <c r="XBF2" s="129"/>
      <c r="XBG2" s="129"/>
      <c r="XBH2" s="129"/>
      <c r="XBI2" s="129"/>
      <c r="XBJ2" s="129"/>
      <c r="XBK2" s="129"/>
      <c r="XBL2" s="129"/>
      <c r="XBM2" s="129"/>
      <c r="XBN2" s="129"/>
      <c r="XBO2" s="129"/>
      <c r="XBP2" s="129"/>
      <c r="XBQ2" s="129"/>
      <c r="XBR2" s="129"/>
      <c r="XBS2" s="129"/>
      <c r="XBT2" s="129"/>
      <c r="XBU2" s="129"/>
      <c r="XBV2" s="129"/>
      <c r="XBW2" s="129"/>
      <c r="XBX2" s="129"/>
      <c r="XBY2" s="129"/>
      <c r="XBZ2" s="129"/>
      <c r="XCA2" s="129"/>
      <c r="XCB2" s="129"/>
      <c r="XCC2" s="129"/>
      <c r="XCD2" s="129"/>
      <c r="XCE2" s="129"/>
      <c r="XCF2" s="129"/>
      <c r="XCG2" s="129"/>
      <c r="XCH2" s="129"/>
      <c r="XCI2" s="129"/>
      <c r="XCJ2" s="129"/>
      <c r="XCK2" s="129"/>
      <c r="XCL2" s="129"/>
      <c r="XCM2" s="129"/>
      <c r="XCN2" s="129"/>
      <c r="XCO2" s="129"/>
      <c r="XCP2" s="129"/>
      <c r="XCQ2" s="129"/>
      <c r="XCR2" s="129"/>
      <c r="XCS2" s="129"/>
      <c r="XCT2" s="129"/>
      <c r="XCU2" s="129"/>
      <c r="XCV2" s="129"/>
      <c r="XCW2" s="129"/>
      <c r="XCX2" s="129"/>
      <c r="XCY2" s="129"/>
      <c r="XCZ2" s="129"/>
      <c r="XDA2" s="129"/>
      <c r="XDB2" s="129"/>
      <c r="XDC2" s="129"/>
      <c r="XDD2" s="129"/>
      <c r="XDE2" s="129"/>
      <c r="XDF2" s="129"/>
      <c r="XDG2" s="129"/>
      <c r="XDH2" s="129"/>
      <c r="XDI2" s="129"/>
      <c r="XDJ2" s="129"/>
      <c r="XDK2" s="129"/>
      <c r="XDL2" s="129"/>
      <c r="XDM2" s="129"/>
      <c r="XDN2" s="129"/>
      <c r="XDO2" s="129"/>
      <c r="XDP2" s="129"/>
      <c r="XDQ2" s="129"/>
      <c r="XDR2" s="129"/>
      <c r="XDS2" s="129"/>
      <c r="XDT2" s="129"/>
      <c r="XDU2" s="129"/>
      <c r="XDV2" s="129"/>
      <c r="XDW2" s="129"/>
      <c r="XDX2" s="129"/>
      <c r="XDY2" s="129"/>
      <c r="XDZ2" s="129"/>
      <c r="XEA2" s="129"/>
      <c r="XEB2" s="129"/>
      <c r="XEC2" s="129"/>
      <c r="XED2" s="129"/>
      <c r="XEE2" s="129"/>
      <c r="XEF2" s="129"/>
      <c r="XEG2" s="129"/>
      <c r="XEH2" s="129"/>
      <c r="XEI2" s="129"/>
      <c r="XEJ2" s="129"/>
      <c r="XEK2" s="129"/>
      <c r="XEL2" s="129"/>
      <c r="XEM2" s="129"/>
      <c r="XEN2" s="129"/>
      <c r="XEO2" s="129"/>
      <c r="XEP2" s="129"/>
      <c r="XEQ2" s="129"/>
      <c r="XER2" s="129"/>
      <c r="XES2" s="129"/>
      <c r="XET2" s="129"/>
      <c r="XEU2" s="129"/>
      <c r="XEV2" s="129"/>
      <c r="XEW2" s="129"/>
      <c r="XEX2" s="129"/>
      <c r="XEY2" s="129"/>
      <c r="XEZ2" s="129"/>
      <c r="XFA2" s="129"/>
      <c r="XFB2" s="129"/>
      <c r="XFC2" s="129"/>
    </row>
    <row r="3" spans="1:16383" s="39" customFormat="1" ht="27" customHeight="1" x14ac:dyDescent="0.25">
      <c r="A3" s="285" t="s">
        <v>98</v>
      </c>
      <c r="B3" s="285"/>
      <c r="C3" s="285"/>
      <c r="D3" s="285"/>
      <c r="E3" s="285"/>
      <c r="F3" s="285"/>
      <c r="G3" s="285"/>
      <c r="H3" s="285"/>
      <c r="I3" s="285"/>
      <c r="J3" s="286" t="s">
        <v>79</v>
      </c>
      <c r="K3" s="287"/>
      <c r="L3" s="287"/>
      <c r="M3" s="287"/>
      <c r="N3" s="287"/>
      <c r="O3" s="287"/>
      <c r="P3" s="287"/>
      <c r="Q3" s="287"/>
      <c r="R3" s="287"/>
      <c r="S3" s="288" t="s">
        <v>115</v>
      </c>
      <c r="T3" s="289"/>
      <c r="U3" s="289"/>
      <c r="V3" s="289"/>
      <c r="W3" s="289"/>
      <c r="X3" s="290"/>
      <c r="Y3" s="51"/>
      <c r="Z3" s="51"/>
      <c r="AA3" s="51"/>
      <c r="AB3" s="291" t="s">
        <v>339</v>
      </c>
      <c r="AC3" s="292"/>
      <c r="AD3" s="292"/>
      <c r="AE3" s="292"/>
      <c r="AF3" s="293"/>
      <c r="AG3" s="41"/>
      <c r="AH3" s="42"/>
      <c r="AI3" s="278" t="s">
        <v>340</v>
      </c>
      <c r="AJ3" s="278"/>
      <c r="AK3" s="278"/>
      <c r="AL3" s="278"/>
      <c r="AM3" s="38"/>
      <c r="AN3" s="279" t="s">
        <v>522</v>
      </c>
      <c r="AO3" s="280"/>
      <c r="AP3" s="281"/>
      <c r="AQ3" s="277" t="s">
        <v>341</v>
      </c>
      <c r="AR3" s="277"/>
      <c r="AS3" s="277"/>
      <c r="AT3" s="277" t="s">
        <v>342</v>
      </c>
      <c r="AU3" s="277"/>
      <c r="AV3" s="277"/>
      <c r="AW3" s="277" t="s">
        <v>343</v>
      </c>
      <c r="AX3" s="277"/>
      <c r="AY3" s="277"/>
      <c r="AZ3" s="277" t="s">
        <v>344</v>
      </c>
      <c r="BA3" s="277"/>
      <c r="BB3" s="277"/>
    </row>
    <row r="4" spans="1:16383" s="40" customFormat="1" ht="84.75" customHeight="1" x14ac:dyDescent="0.25">
      <c r="A4" s="43" t="s">
        <v>75</v>
      </c>
      <c r="B4" s="43" t="s">
        <v>76</v>
      </c>
      <c r="C4" s="43" t="s">
        <v>45</v>
      </c>
      <c r="D4" s="43" t="s">
        <v>46</v>
      </c>
      <c r="E4" s="43" t="s">
        <v>77</v>
      </c>
      <c r="F4" s="43" t="s">
        <v>101</v>
      </c>
      <c r="G4" s="43" t="s">
        <v>102</v>
      </c>
      <c r="H4" s="43" t="s">
        <v>80</v>
      </c>
      <c r="I4" s="43" t="s">
        <v>78</v>
      </c>
      <c r="J4" s="116" t="s">
        <v>133</v>
      </c>
      <c r="K4" s="44" t="s">
        <v>122</v>
      </c>
      <c r="L4" s="44" t="s">
        <v>123</v>
      </c>
      <c r="M4" s="44" t="s">
        <v>124</v>
      </c>
      <c r="N4" s="44" t="s">
        <v>130</v>
      </c>
      <c r="O4" s="44" t="s">
        <v>131</v>
      </c>
      <c r="P4" s="44" t="s">
        <v>132</v>
      </c>
      <c r="Q4" s="44" t="s">
        <v>96</v>
      </c>
      <c r="R4" s="44" t="s">
        <v>97</v>
      </c>
      <c r="S4" s="45" t="s">
        <v>116</v>
      </c>
      <c r="T4" s="44" t="s">
        <v>117</v>
      </c>
      <c r="U4" s="44" t="s">
        <v>118</v>
      </c>
      <c r="V4" s="44" t="s">
        <v>119</v>
      </c>
      <c r="W4" s="44" t="s">
        <v>120</v>
      </c>
      <c r="X4" s="44" t="s">
        <v>121</v>
      </c>
      <c r="Y4" s="44" t="s">
        <v>159</v>
      </c>
      <c r="Z4" s="44" t="s">
        <v>114</v>
      </c>
      <c r="AA4" s="44" t="s">
        <v>134</v>
      </c>
      <c r="AB4" s="46" t="s">
        <v>345</v>
      </c>
      <c r="AC4" s="46" t="s">
        <v>350</v>
      </c>
      <c r="AD4" s="46" t="s">
        <v>351</v>
      </c>
      <c r="AE4" s="46" t="s">
        <v>703</v>
      </c>
      <c r="AF4" s="46" t="s">
        <v>701</v>
      </c>
      <c r="AG4" s="46" t="s">
        <v>699</v>
      </c>
      <c r="AH4" s="42" t="s">
        <v>117</v>
      </c>
      <c r="AI4" s="52" t="s">
        <v>350</v>
      </c>
      <c r="AJ4" s="52" t="s">
        <v>351</v>
      </c>
      <c r="AK4" s="52" t="s">
        <v>704</v>
      </c>
      <c r="AL4" s="52" t="s">
        <v>702</v>
      </c>
      <c r="AM4" s="38" t="s">
        <v>700</v>
      </c>
      <c r="AN4" s="124" t="s">
        <v>505</v>
      </c>
      <c r="AO4" s="149" t="s">
        <v>504</v>
      </c>
      <c r="AP4" s="127" t="s">
        <v>503</v>
      </c>
      <c r="AQ4" s="56" t="s">
        <v>346</v>
      </c>
      <c r="AR4" s="56" t="s">
        <v>337</v>
      </c>
      <c r="AS4" s="56" t="s">
        <v>338</v>
      </c>
      <c r="AT4" s="56" t="s">
        <v>347</v>
      </c>
      <c r="AU4" s="56" t="s">
        <v>337</v>
      </c>
      <c r="AV4" s="56" t="s">
        <v>338</v>
      </c>
      <c r="AW4" s="56" t="s">
        <v>348</v>
      </c>
      <c r="AX4" s="56" t="s">
        <v>337</v>
      </c>
      <c r="AY4" s="56" t="s">
        <v>338</v>
      </c>
      <c r="AZ4" s="56" t="s">
        <v>349</v>
      </c>
      <c r="BA4" s="56" t="s">
        <v>337</v>
      </c>
      <c r="BB4" s="56" t="s">
        <v>338</v>
      </c>
    </row>
    <row r="5" spans="1:16383" s="146" customFormat="1" ht="99.75" customHeight="1" x14ac:dyDescent="0.25">
      <c r="A5" s="92" t="s">
        <v>41</v>
      </c>
      <c r="B5" s="92" t="s">
        <v>18</v>
      </c>
      <c r="C5" s="92" t="s">
        <v>0</v>
      </c>
      <c r="D5" s="92" t="s">
        <v>52</v>
      </c>
      <c r="E5" s="96" t="s">
        <v>18</v>
      </c>
      <c r="F5" s="92" t="s">
        <v>64</v>
      </c>
      <c r="G5" s="92" t="s">
        <v>81</v>
      </c>
      <c r="H5" s="92" t="s">
        <v>150</v>
      </c>
      <c r="I5" s="92" t="s">
        <v>72</v>
      </c>
      <c r="J5" s="117">
        <v>26</v>
      </c>
      <c r="K5" s="93" t="s">
        <v>18</v>
      </c>
      <c r="L5" s="269" t="s">
        <v>413</v>
      </c>
      <c r="M5" s="94" t="s">
        <v>448</v>
      </c>
      <c r="N5" s="94" t="s">
        <v>403</v>
      </c>
      <c r="O5" s="96" t="s">
        <v>160</v>
      </c>
      <c r="P5" s="92" t="s">
        <v>156</v>
      </c>
      <c r="Q5" s="79">
        <v>43466</v>
      </c>
      <c r="R5" s="79">
        <v>43799</v>
      </c>
      <c r="S5" s="92"/>
      <c r="T5" s="92" t="s">
        <v>158</v>
      </c>
      <c r="U5" s="92"/>
      <c r="V5" s="92" t="s">
        <v>158</v>
      </c>
      <c r="W5" s="92"/>
      <c r="X5" s="92" t="s">
        <v>158</v>
      </c>
      <c r="Y5" s="92" t="s">
        <v>113</v>
      </c>
      <c r="Z5" s="92" t="s">
        <v>113</v>
      </c>
      <c r="AA5" s="102" t="s">
        <v>334</v>
      </c>
      <c r="AB5" s="92" t="s">
        <v>386</v>
      </c>
      <c r="AC5" s="95">
        <v>0.05</v>
      </c>
      <c r="AD5" s="95">
        <v>0.05</v>
      </c>
      <c r="AE5" s="96" t="s">
        <v>387</v>
      </c>
      <c r="AF5" s="96" t="s">
        <v>401</v>
      </c>
      <c r="AG5" s="81" t="s">
        <v>407</v>
      </c>
      <c r="AH5" s="94" t="s">
        <v>158</v>
      </c>
      <c r="AI5" s="134"/>
      <c r="AJ5" s="134"/>
      <c r="AK5" s="78"/>
      <c r="AL5" s="78"/>
      <c r="AM5" s="153"/>
      <c r="AN5" s="152" t="s">
        <v>672</v>
      </c>
      <c r="AO5" s="162" t="s">
        <v>95</v>
      </c>
      <c r="AP5" s="163" t="str">
        <f t="shared" ref="AP5" si="0">AO5</f>
        <v>NA</v>
      </c>
    </row>
    <row r="6" spans="1:16383" s="146" customFormat="1" ht="39.950000000000003" customHeight="1" x14ac:dyDescent="0.25">
      <c r="A6" s="92" t="s">
        <v>43</v>
      </c>
      <c r="B6" s="92" t="s">
        <v>36</v>
      </c>
      <c r="C6" s="92" t="s">
        <v>0</v>
      </c>
      <c r="D6" s="92" t="s">
        <v>52</v>
      </c>
      <c r="E6" s="96" t="s">
        <v>15</v>
      </c>
      <c r="F6" s="96" t="s">
        <v>64</v>
      </c>
      <c r="G6" s="96" t="s">
        <v>81</v>
      </c>
      <c r="H6" s="96" t="s">
        <v>81</v>
      </c>
      <c r="I6" s="96" t="s">
        <v>69</v>
      </c>
      <c r="J6" s="117">
        <v>140</v>
      </c>
      <c r="K6" s="98" t="s">
        <v>161</v>
      </c>
      <c r="L6" s="269" t="s">
        <v>414</v>
      </c>
      <c r="M6" s="101">
        <v>1</v>
      </c>
      <c r="N6" s="94" t="s">
        <v>403</v>
      </c>
      <c r="O6" s="92" t="s">
        <v>366</v>
      </c>
      <c r="P6" s="96" t="s">
        <v>165</v>
      </c>
      <c r="Q6" s="79">
        <v>43497</v>
      </c>
      <c r="R6" s="79">
        <v>43524</v>
      </c>
      <c r="S6" s="76" t="s">
        <v>162</v>
      </c>
      <c r="T6" s="88" t="s">
        <v>406</v>
      </c>
      <c r="U6" s="88" t="s">
        <v>406</v>
      </c>
      <c r="V6" s="88" t="s">
        <v>406</v>
      </c>
      <c r="W6" s="88" t="s">
        <v>406</v>
      </c>
      <c r="X6" s="88" t="s">
        <v>406</v>
      </c>
      <c r="Y6" s="92" t="s">
        <v>113</v>
      </c>
      <c r="Z6" s="92" t="s">
        <v>113</v>
      </c>
      <c r="AA6" s="96" t="s">
        <v>381</v>
      </c>
      <c r="AB6" s="77" t="s">
        <v>374</v>
      </c>
      <c r="AC6" s="95" t="s">
        <v>404</v>
      </c>
      <c r="AD6" s="99" t="s">
        <v>404</v>
      </c>
      <c r="AE6" s="74" t="s">
        <v>404</v>
      </c>
      <c r="AF6" s="96" t="s">
        <v>402</v>
      </c>
      <c r="AG6" s="100" t="s">
        <v>361</v>
      </c>
      <c r="AH6" s="95"/>
      <c r="AI6" s="91"/>
      <c r="AJ6" s="78"/>
      <c r="AK6" s="78"/>
      <c r="AL6" s="78"/>
      <c r="AM6" s="153"/>
      <c r="AN6" s="132" t="s">
        <v>514</v>
      </c>
      <c r="AO6" s="156">
        <v>0</v>
      </c>
      <c r="AP6" s="157">
        <f t="shared" ref="AP6:AP55" si="1">AO6</f>
        <v>0</v>
      </c>
    </row>
    <row r="7" spans="1:16383" ht="75" x14ac:dyDescent="0.25">
      <c r="A7" s="92" t="s">
        <v>43</v>
      </c>
      <c r="B7" s="92" t="s">
        <v>36</v>
      </c>
      <c r="C7" s="92" t="s">
        <v>0</v>
      </c>
      <c r="D7" s="92" t="s">
        <v>52</v>
      </c>
      <c r="E7" s="96" t="s">
        <v>15</v>
      </c>
      <c r="F7" s="96" t="s">
        <v>64</v>
      </c>
      <c r="G7" s="96" t="s">
        <v>81</v>
      </c>
      <c r="H7" s="96" t="s">
        <v>81</v>
      </c>
      <c r="I7" s="96" t="s">
        <v>69</v>
      </c>
      <c r="J7" s="117">
        <v>141</v>
      </c>
      <c r="K7" s="98" t="s">
        <v>161</v>
      </c>
      <c r="L7" s="269" t="s">
        <v>415</v>
      </c>
      <c r="M7" s="101">
        <v>1</v>
      </c>
      <c r="N7" s="99">
        <v>1</v>
      </c>
      <c r="O7" s="92" t="s">
        <v>366</v>
      </c>
      <c r="P7" s="96" t="s">
        <v>167</v>
      </c>
      <c r="Q7" s="79">
        <v>43497</v>
      </c>
      <c r="R7" s="79">
        <v>43524</v>
      </c>
      <c r="S7" s="76" t="s">
        <v>166</v>
      </c>
      <c r="T7" s="88" t="s">
        <v>406</v>
      </c>
      <c r="U7" s="88" t="s">
        <v>406</v>
      </c>
      <c r="V7" s="88" t="s">
        <v>406</v>
      </c>
      <c r="W7" s="88" t="s">
        <v>406</v>
      </c>
      <c r="X7" s="88" t="s">
        <v>406</v>
      </c>
      <c r="Y7" s="92" t="s">
        <v>113</v>
      </c>
      <c r="Z7" s="92" t="s">
        <v>113</v>
      </c>
      <c r="AA7" s="96" t="s">
        <v>381</v>
      </c>
      <c r="AB7" s="77" t="s">
        <v>374</v>
      </c>
      <c r="AC7" s="95" t="s">
        <v>404</v>
      </c>
      <c r="AD7" s="99" t="s">
        <v>404</v>
      </c>
      <c r="AE7" s="74" t="s">
        <v>404</v>
      </c>
      <c r="AF7" s="110" t="s">
        <v>402</v>
      </c>
      <c r="AG7" s="114" t="s">
        <v>361</v>
      </c>
      <c r="AH7" s="95"/>
      <c r="AI7" s="91"/>
      <c r="AJ7" s="78"/>
      <c r="AK7" s="78"/>
      <c r="AL7" s="78"/>
      <c r="AM7" s="153"/>
      <c r="AN7" s="132" t="s">
        <v>514</v>
      </c>
      <c r="AO7" s="156">
        <v>0</v>
      </c>
      <c r="AP7" s="157">
        <f t="shared" si="1"/>
        <v>0</v>
      </c>
    </row>
    <row r="8" spans="1:16383" ht="75" x14ac:dyDescent="0.25">
      <c r="A8" s="92" t="s">
        <v>43</v>
      </c>
      <c r="B8" s="92" t="s">
        <v>36</v>
      </c>
      <c r="C8" s="92" t="s">
        <v>0</v>
      </c>
      <c r="D8" s="92" t="s">
        <v>52</v>
      </c>
      <c r="E8" s="96" t="s">
        <v>15</v>
      </c>
      <c r="F8" s="96" t="s">
        <v>64</v>
      </c>
      <c r="G8" s="96" t="s">
        <v>81</v>
      </c>
      <c r="H8" s="96" t="s">
        <v>81</v>
      </c>
      <c r="I8" s="96" t="s">
        <v>69</v>
      </c>
      <c r="J8" s="117">
        <v>142</v>
      </c>
      <c r="K8" s="98" t="s">
        <v>161</v>
      </c>
      <c r="L8" s="269" t="s">
        <v>416</v>
      </c>
      <c r="M8" s="101">
        <v>1</v>
      </c>
      <c r="N8" s="94" t="s">
        <v>403</v>
      </c>
      <c r="O8" s="92" t="s">
        <v>366</v>
      </c>
      <c r="P8" s="96" t="s">
        <v>169</v>
      </c>
      <c r="Q8" s="79">
        <v>43497</v>
      </c>
      <c r="R8" s="79">
        <v>43555</v>
      </c>
      <c r="S8" s="92" t="s">
        <v>398</v>
      </c>
      <c r="T8" s="76" t="s">
        <v>168</v>
      </c>
      <c r="U8" s="87" t="s">
        <v>406</v>
      </c>
      <c r="V8" s="87" t="s">
        <v>406</v>
      </c>
      <c r="W8" s="87" t="s">
        <v>406</v>
      </c>
      <c r="X8" s="87" t="s">
        <v>406</v>
      </c>
      <c r="Y8" s="92" t="s">
        <v>113</v>
      </c>
      <c r="Z8" s="92" t="s">
        <v>113</v>
      </c>
      <c r="AA8" s="96" t="s">
        <v>382</v>
      </c>
      <c r="AB8" s="77" t="s">
        <v>375</v>
      </c>
      <c r="AC8" s="96" t="s">
        <v>163</v>
      </c>
      <c r="AD8" s="96" t="s">
        <v>163</v>
      </c>
      <c r="AE8" s="98" t="s">
        <v>407</v>
      </c>
      <c r="AF8" s="109" t="s">
        <v>407</v>
      </c>
      <c r="AG8" s="113" t="s">
        <v>407</v>
      </c>
      <c r="AH8" s="95" t="s">
        <v>168</v>
      </c>
      <c r="AI8" s="91"/>
      <c r="AJ8" s="78"/>
      <c r="AK8" s="78"/>
      <c r="AL8" s="78"/>
      <c r="AM8" s="153"/>
      <c r="AN8" s="132" t="s">
        <v>514</v>
      </c>
      <c r="AO8" s="156">
        <v>0</v>
      </c>
      <c r="AP8" s="157">
        <f t="shared" si="1"/>
        <v>0</v>
      </c>
    </row>
    <row r="9" spans="1:16383" ht="75" x14ac:dyDescent="0.25">
      <c r="A9" s="92" t="s">
        <v>43</v>
      </c>
      <c r="B9" s="92" t="s">
        <v>36</v>
      </c>
      <c r="C9" s="92" t="s">
        <v>0</v>
      </c>
      <c r="D9" s="92" t="s">
        <v>50</v>
      </c>
      <c r="E9" s="96" t="s">
        <v>15</v>
      </c>
      <c r="F9" s="96" t="s">
        <v>64</v>
      </c>
      <c r="G9" s="96" t="s">
        <v>81</v>
      </c>
      <c r="H9" s="96" t="s">
        <v>81</v>
      </c>
      <c r="I9" s="96" t="s">
        <v>69</v>
      </c>
      <c r="J9" s="117">
        <v>143</v>
      </c>
      <c r="K9" s="98" t="s">
        <v>161</v>
      </c>
      <c r="L9" s="269" t="s">
        <v>408</v>
      </c>
      <c r="M9" s="94" t="s">
        <v>448</v>
      </c>
      <c r="N9" s="94" t="s">
        <v>403</v>
      </c>
      <c r="O9" s="92" t="s">
        <v>164</v>
      </c>
      <c r="P9" s="88" t="s">
        <v>170</v>
      </c>
      <c r="Q9" s="79">
        <v>43647</v>
      </c>
      <c r="R9" s="79">
        <v>43830</v>
      </c>
      <c r="S9" s="92" t="s">
        <v>398</v>
      </c>
      <c r="T9" s="92" t="s">
        <v>398</v>
      </c>
      <c r="U9" s="92" t="s">
        <v>398</v>
      </c>
      <c r="V9" s="76">
        <v>0.5</v>
      </c>
      <c r="W9" s="84" t="s">
        <v>398</v>
      </c>
      <c r="X9" s="76">
        <v>0.5</v>
      </c>
      <c r="Y9" s="92" t="s">
        <v>113</v>
      </c>
      <c r="Z9" s="92" t="s">
        <v>113</v>
      </c>
      <c r="AA9" s="88" t="s">
        <v>378</v>
      </c>
      <c r="AB9" s="92" t="s">
        <v>364</v>
      </c>
      <c r="AC9" s="96" t="s">
        <v>163</v>
      </c>
      <c r="AD9" s="96" t="s">
        <v>163</v>
      </c>
      <c r="AE9" s="98" t="s">
        <v>407</v>
      </c>
      <c r="AF9" s="109" t="s">
        <v>407</v>
      </c>
      <c r="AG9" s="113" t="s">
        <v>407</v>
      </c>
      <c r="AH9" s="99"/>
      <c r="AI9" s="91"/>
      <c r="AJ9" s="78"/>
      <c r="AK9" s="78"/>
      <c r="AL9" s="78"/>
      <c r="AM9" s="153"/>
      <c r="AN9" s="132" t="s">
        <v>506</v>
      </c>
      <c r="AO9" s="156">
        <v>0</v>
      </c>
      <c r="AP9" s="157">
        <f t="shared" si="1"/>
        <v>0</v>
      </c>
    </row>
    <row r="10" spans="1:16383" ht="75" x14ac:dyDescent="0.25">
      <c r="A10" s="126" t="s">
        <v>43</v>
      </c>
      <c r="B10" s="126" t="s">
        <v>36</v>
      </c>
      <c r="C10" s="126" t="s">
        <v>0</v>
      </c>
      <c r="D10" s="126" t="s">
        <v>52</v>
      </c>
      <c r="E10" s="126" t="s">
        <v>15</v>
      </c>
      <c r="F10" s="126" t="s">
        <v>64</v>
      </c>
      <c r="G10" s="126" t="s">
        <v>81</v>
      </c>
      <c r="H10" s="126" t="s">
        <v>81</v>
      </c>
      <c r="I10" s="126" t="s">
        <v>69</v>
      </c>
      <c r="J10" s="268">
        <v>144</v>
      </c>
      <c r="K10" s="269" t="s">
        <v>161</v>
      </c>
      <c r="L10" s="269" t="s">
        <v>417</v>
      </c>
      <c r="M10" s="270">
        <v>3</v>
      </c>
      <c r="N10" s="257" t="s">
        <v>403</v>
      </c>
      <c r="O10" s="126" t="s">
        <v>164</v>
      </c>
      <c r="P10" s="271" t="s">
        <v>171</v>
      </c>
      <c r="Q10" s="272">
        <v>43586</v>
      </c>
      <c r="R10" s="272">
        <v>43830</v>
      </c>
      <c r="S10" s="126" t="s">
        <v>398</v>
      </c>
      <c r="T10" s="126" t="s">
        <v>398</v>
      </c>
      <c r="U10" s="273">
        <v>0.33300000000000002</v>
      </c>
      <c r="V10" s="126" t="s">
        <v>398</v>
      </c>
      <c r="W10" s="273">
        <v>0.33300000000000002</v>
      </c>
      <c r="X10" s="273" t="s">
        <v>172</v>
      </c>
      <c r="Y10" s="126" t="s">
        <v>113</v>
      </c>
      <c r="Z10" s="126" t="s">
        <v>113</v>
      </c>
      <c r="AA10" s="271" t="s">
        <v>380</v>
      </c>
      <c r="AB10" s="73" t="s">
        <v>364</v>
      </c>
      <c r="AC10" s="73" t="s">
        <v>163</v>
      </c>
      <c r="AD10" s="73" t="s">
        <v>163</v>
      </c>
      <c r="AE10" s="75" t="s">
        <v>407</v>
      </c>
      <c r="AF10" s="111" t="s">
        <v>407</v>
      </c>
      <c r="AG10" s="111" t="s">
        <v>407</v>
      </c>
      <c r="AH10" s="95"/>
      <c r="AI10" s="91"/>
      <c r="AJ10" s="78"/>
      <c r="AK10" s="78"/>
      <c r="AL10" s="78"/>
      <c r="AM10" s="153"/>
      <c r="AN10" s="132" t="s">
        <v>506</v>
      </c>
      <c r="AO10" s="156">
        <v>0</v>
      </c>
      <c r="AP10" s="157">
        <f t="shared" si="1"/>
        <v>0</v>
      </c>
    </row>
    <row r="11" spans="1:16383" ht="75" x14ac:dyDescent="0.25">
      <c r="A11" s="92" t="s">
        <v>43</v>
      </c>
      <c r="B11" s="92" t="s">
        <v>36</v>
      </c>
      <c r="C11" s="92" t="s">
        <v>0</v>
      </c>
      <c r="D11" s="92" t="s">
        <v>52</v>
      </c>
      <c r="E11" s="96" t="s">
        <v>15</v>
      </c>
      <c r="F11" s="96" t="s">
        <v>64</v>
      </c>
      <c r="G11" s="96" t="s">
        <v>81</v>
      </c>
      <c r="H11" s="96" t="s">
        <v>81</v>
      </c>
      <c r="I11" s="96" t="s">
        <v>69</v>
      </c>
      <c r="J11" s="117">
        <v>145</v>
      </c>
      <c r="K11" s="98" t="s">
        <v>161</v>
      </c>
      <c r="L11" s="274" t="s">
        <v>418</v>
      </c>
      <c r="M11" s="101">
        <v>1</v>
      </c>
      <c r="N11" s="94" t="s">
        <v>403</v>
      </c>
      <c r="O11" s="92" t="s">
        <v>366</v>
      </c>
      <c r="P11" s="108" t="s">
        <v>173</v>
      </c>
      <c r="Q11" s="79">
        <v>43539</v>
      </c>
      <c r="R11" s="79">
        <v>43707</v>
      </c>
      <c r="S11" s="92" t="s">
        <v>398</v>
      </c>
      <c r="T11" s="96" t="s">
        <v>174</v>
      </c>
      <c r="U11" s="96" t="s">
        <v>175</v>
      </c>
      <c r="V11" s="96" t="s">
        <v>176</v>
      </c>
      <c r="W11" s="87" t="s">
        <v>406</v>
      </c>
      <c r="X11" s="87" t="s">
        <v>406</v>
      </c>
      <c r="Y11" s="92" t="s">
        <v>113</v>
      </c>
      <c r="Z11" s="92" t="s">
        <v>113</v>
      </c>
      <c r="AA11" s="102" t="s">
        <v>334</v>
      </c>
      <c r="AB11" s="92" t="s">
        <v>364</v>
      </c>
      <c r="AC11" s="93" t="s">
        <v>163</v>
      </c>
      <c r="AD11" s="93"/>
      <c r="AE11" s="98" t="s">
        <v>407</v>
      </c>
      <c r="AF11" s="109" t="s">
        <v>407</v>
      </c>
      <c r="AG11" s="113" t="s">
        <v>407</v>
      </c>
      <c r="AH11" s="99" t="s">
        <v>174</v>
      </c>
      <c r="AI11" s="91"/>
      <c r="AJ11" s="78"/>
      <c r="AK11" s="78"/>
      <c r="AL11" s="78"/>
      <c r="AM11" s="153"/>
      <c r="AN11" s="132" t="s">
        <v>506</v>
      </c>
      <c r="AO11" s="156">
        <v>0</v>
      </c>
      <c r="AP11" s="157">
        <f t="shared" si="1"/>
        <v>0</v>
      </c>
    </row>
    <row r="12" spans="1:16383" ht="75" x14ac:dyDescent="0.25">
      <c r="A12" s="92" t="s">
        <v>43</v>
      </c>
      <c r="B12" s="92" t="s">
        <v>36</v>
      </c>
      <c r="C12" s="92" t="s">
        <v>0</v>
      </c>
      <c r="D12" s="92" t="s">
        <v>52</v>
      </c>
      <c r="E12" s="96" t="s">
        <v>15</v>
      </c>
      <c r="F12" s="96" t="s">
        <v>64</v>
      </c>
      <c r="G12" s="96" t="s">
        <v>81</v>
      </c>
      <c r="H12" s="96" t="s">
        <v>81</v>
      </c>
      <c r="I12" s="96" t="s">
        <v>69</v>
      </c>
      <c r="J12" s="117">
        <v>146</v>
      </c>
      <c r="K12" s="98" t="s">
        <v>161</v>
      </c>
      <c r="L12" s="269" t="s">
        <v>409</v>
      </c>
      <c r="M12" s="94" t="s">
        <v>448</v>
      </c>
      <c r="N12" s="94" t="s">
        <v>403</v>
      </c>
      <c r="O12" s="92" t="s">
        <v>164</v>
      </c>
      <c r="P12" s="88" t="s">
        <v>177</v>
      </c>
      <c r="Q12" s="79">
        <v>43586</v>
      </c>
      <c r="R12" s="79">
        <v>43830</v>
      </c>
      <c r="S12" s="92" t="s">
        <v>398</v>
      </c>
      <c r="T12" s="92" t="s">
        <v>398</v>
      </c>
      <c r="U12" s="92" t="s">
        <v>398</v>
      </c>
      <c r="V12" s="76">
        <v>0.5</v>
      </c>
      <c r="W12" s="84" t="s">
        <v>398</v>
      </c>
      <c r="X12" s="76">
        <v>0.5</v>
      </c>
      <c r="Y12" s="92" t="s">
        <v>113</v>
      </c>
      <c r="Z12" s="92" t="s">
        <v>113</v>
      </c>
      <c r="AA12" s="88" t="s">
        <v>378</v>
      </c>
      <c r="AB12" s="92" t="s">
        <v>364</v>
      </c>
      <c r="AC12" s="96" t="s">
        <v>163</v>
      </c>
      <c r="AD12" s="96" t="s">
        <v>163</v>
      </c>
      <c r="AE12" s="98" t="s">
        <v>407</v>
      </c>
      <c r="AF12" s="109" t="s">
        <v>407</v>
      </c>
      <c r="AG12" s="113" t="s">
        <v>407</v>
      </c>
      <c r="AH12" s="99"/>
      <c r="AI12" s="91"/>
      <c r="AJ12" s="78"/>
      <c r="AK12" s="78"/>
      <c r="AL12" s="78"/>
      <c r="AM12" s="153"/>
      <c r="AN12" s="132" t="s">
        <v>506</v>
      </c>
      <c r="AO12" s="156">
        <v>0</v>
      </c>
      <c r="AP12" s="157">
        <f t="shared" si="1"/>
        <v>0</v>
      </c>
    </row>
    <row r="13" spans="1:16383" ht="225" x14ac:dyDescent="0.25">
      <c r="A13" s="92" t="s">
        <v>43</v>
      </c>
      <c r="B13" s="92" t="s">
        <v>36</v>
      </c>
      <c r="C13" s="92" t="s">
        <v>0</v>
      </c>
      <c r="D13" s="92" t="s">
        <v>52</v>
      </c>
      <c r="E13" s="96" t="s">
        <v>17</v>
      </c>
      <c r="F13" s="96" t="s">
        <v>64</v>
      </c>
      <c r="G13" s="96" t="s">
        <v>81</v>
      </c>
      <c r="H13" s="96" t="s">
        <v>81</v>
      </c>
      <c r="I13" s="96" t="s">
        <v>69</v>
      </c>
      <c r="J13" s="117">
        <v>147</v>
      </c>
      <c r="K13" s="98" t="s">
        <v>161</v>
      </c>
      <c r="L13" s="269" t="s">
        <v>441</v>
      </c>
      <c r="M13" s="94">
        <v>3</v>
      </c>
      <c r="N13" s="99">
        <v>3</v>
      </c>
      <c r="O13" s="92" t="s">
        <v>164</v>
      </c>
      <c r="P13" s="88" t="s">
        <v>178</v>
      </c>
      <c r="Q13" s="79">
        <v>43480</v>
      </c>
      <c r="R13" s="79">
        <v>43846</v>
      </c>
      <c r="S13" s="92" t="s">
        <v>398</v>
      </c>
      <c r="T13" s="76">
        <v>0.33333333333333331</v>
      </c>
      <c r="U13" s="87" t="s">
        <v>398</v>
      </c>
      <c r="V13" s="76">
        <v>0.33333333333333331</v>
      </c>
      <c r="W13" s="84" t="s">
        <v>398</v>
      </c>
      <c r="X13" s="76">
        <v>0.33333333333333331</v>
      </c>
      <c r="Y13" s="92" t="s">
        <v>113</v>
      </c>
      <c r="Z13" s="92" t="s">
        <v>113</v>
      </c>
      <c r="AA13" s="88" t="s">
        <v>381</v>
      </c>
      <c r="AB13" s="77" t="s">
        <v>399</v>
      </c>
      <c r="AC13" s="98"/>
      <c r="AD13" s="98"/>
      <c r="AE13" s="98" t="s">
        <v>407</v>
      </c>
      <c r="AF13" s="92" t="s">
        <v>407</v>
      </c>
      <c r="AG13" s="97" t="s">
        <v>407</v>
      </c>
      <c r="AH13" s="95">
        <v>0.33333333333333331</v>
      </c>
      <c r="AI13" s="134" t="s">
        <v>474</v>
      </c>
      <c r="AJ13" s="134" t="s">
        <v>95</v>
      </c>
      <c r="AK13" s="78" t="s">
        <v>475</v>
      </c>
      <c r="AL13" s="78"/>
      <c r="AM13" s="153"/>
      <c r="AN13" s="132" t="s">
        <v>707</v>
      </c>
      <c r="AO13" s="156">
        <v>0</v>
      </c>
      <c r="AP13" s="157">
        <f t="shared" si="1"/>
        <v>0</v>
      </c>
    </row>
    <row r="14" spans="1:16383" ht="345" x14ac:dyDescent="0.25">
      <c r="A14" s="96" t="s">
        <v>41</v>
      </c>
      <c r="B14" s="96" t="s">
        <v>179</v>
      </c>
      <c r="C14" s="96" t="s">
        <v>0</v>
      </c>
      <c r="D14" s="96" t="s">
        <v>52</v>
      </c>
      <c r="E14" s="96" t="s">
        <v>9</v>
      </c>
      <c r="F14" s="96" t="s">
        <v>64</v>
      </c>
      <c r="G14" s="96" t="s">
        <v>81</v>
      </c>
      <c r="H14" s="96" t="s">
        <v>81</v>
      </c>
      <c r="I14" s="96" t="s">
        <v>70</v>
      </c>
      <c r="J14" s="117">
        <v>148</v>
      </c>
      <c r="K14" s="98" t="s">
        <v>161</v>
      </c>
      <c r="L14" s="269" t="s">
        <v>419</v>
      </c>
      <c r="M14" s="101">
        <v>1</v>
      </c>
      <c r="N14" s="94" t="s">
        <v>403</v>
      </c>
      <c r="O14" s="96" t="s">
        <v>180</v>
      </c>
      <c r="P14" s="96" t="s">
        <v>181</v>
      </c>
      <c r="Q14" s="79">
        <v>43525</v>
      </c>
      <c r="R14" s="79">
        <v>44196</v>
      </c>
      <c r="S14" s="92" t="s">
        <v>398</v>
      </c>
      <c r="T14" s="96" t="s">
        <v>182</v>
      </c>
      <c r="U14" s="87" t="s">
        <v>398</v>
      </c>
      <c r="V14" s="92" t="s">
        <v>398</v>
      </c>
      <c r="W14" s="84" t="s">
        <v>398</v>
      </c>
      <c r="X14" s="96" t="s">
        <v>183</v>
      </c>
      <c r="Y14" s="96" t="s">
        <v>113</v>
      </c>
      <c r="Z14" s="96" t="s">
        <v>113</v>
      </c>
      <c r="AA14" s="88" t="s">
        <v>184</v>
      </c>
      <c r="AB14" s="81"/>
      <c r="AC14" s="135"/>
      <c r="AD14" s="135"/>
      <c r="AE14" s="135" t="s">
        <v>407</v>
      </c>
      <c r="AF14" s="92" t="s">
        <v>407</v>
      </c>
      <c r="AG14" s="97" t="s">
        <v>407</v>
      </c>
      <c r="AH14" s="99" t="s">
        <v>182</v>
      </c>
      <c r="AI14" s="134"/>
      <c r="AJ14" s="134"/>
      <c r="AK14" s="78"/>
      <c r="AL14" s="78"/>
      <c r="AM14" s="153"/>
      <c r="AN14" s="132" t="s">
        <v>509</v>
      </c>
      <c r="AO14" s="158">
        <v>0</v>
      </c>
      <c r="AP14" s="157">
        <f t="shared" si="1"/>
        <v>0</v>
      </c>
    </row>
    <row r="15" spans="1:16383" ht="105" x14ac:dyDescent="0.25">
      <c r="A15" s="92" t="s">
        <v>41</v>
      </c>
      <c r="B15" s="92" t="s">
        <v>185</v>
      </c>
      <c r="C15" s="92" t="s">
        <v>0</v>
      </c>
      <c r="D15" s="92" t="s">
        <v>52</v>
      </c>
      <c r="E15" s="96" t="s">
        <v>16</v>
      </c>
      <c r="F15" s="96" t="s">
        <v>64</v>
      </c>
      <c r="G15" s="96" t="s">
        <v>81</v>
      </c>
      <c r="H15" s="96" t="s">
        <v>81</v>
      </c>
      <c r="I15" s="96" t="s">
        <v>71</v>
      </c>
      <c r="J15" s="117">
        <v>149</v>
      </c>
      <c r="K15" s="98" t="s">
        <v>161</v>
      </c>
      <c r="L15" s="269" t="s">
        <v>420</v>
      </c>
      <c r="M15" s="101">
        <v>1</v>
      </c>
      <c r="N15" s="94" t="s">
        <v>403</v>
      </c>
      <c r="O15" s="92" t="s">
        <v>186</v>
      </c>
      <c r="P15" s="88" t="s">
        <v>187</v>
      </c>
      <c r="Q15" s="79">
        <v>43485</v>
      </c>
      <c r="R15" s="79">
        <v>43798</v>
      </c>
      <c r="S15" s="96" t="s">
        <v>188</v>
      </c>
      <c r="T15" s="96" t="s">
        <v>188</v>
      </c>
      <c r="U15" s="96" t="s">
        <v>188</v>
      </c>
      <c r="V15" s="96" t="s">
        <v>188</v>
      </c>
      <c r="W15" s="96" t="s">
        <v>188</v>
      </c>
      <c r="X15" s="96" t="s">
        <v>188</v>
      </c>
      <c r="Y15" s="92" t="s">
        <v>113</v>
      </c>
      <c r="Z15" s="92" t="s">
        <v>113</v>
      </c>
      <c r="AA15" s="102" t="s">
        <v>334</v>
      </c>
      <c r="AB15" s="92" t="s">
        <v>369</v>
      </c>
      <c r="AC15" s="95">
        <v>1</v>
      </c>
      <c r="AD15" s="85">
        <v>0.16</v>
      </c>
      <c r="AE15" s="96" t="s">
        <v>370</v>
      </c>
      <c r="AF15" s="92" t="s">
        <v>401</v>
      </c>
      <c r="AG15" s="86" t="s">
        <v>363</v>
      </c>
      <c r="AH15" s="99" t="s">
        <v>188</v>
      </c>
      <c r="AI15" s="95">
        <v>1</v>
      </c>
      <c r="AJ15" s="85">
        <v>0.33</v>
      </c>
      <c r="AK15" s="59" t="s">
        <v>455</v>
      </c>
      <c r="AL15" s="96" t="s">
        <v>456</v>
      </c>
      <c r="AM15" s="126" t="s">
        <v>363</v>
      </c>
      <c r="AN15" s="125" t="s">
        <v>708</v>
      </c>
      <c r="AO15" s="159">
        <v>0.33</v>
      </c>
      <c r="AP15" s="157">
        <f t="shared" si="1"/>
        <v>0.33</v>
      </c>
    </row>
    <row r="16" spans="1:16383" ht="409.5" x14ac:dyDescent="0.25">
      <c r="A16" s="92" t="s">
        <v>41</v>
      </c>
      <c r="B16" s="92" t="s">
        <v>185</v>
      </c>
      <c r="C16" s="92" t="s">
        <v>0</v>
      </c>
      <c r="D16" s="92" t="s">
        <v>52</v>
      </c>
      <c r="E16" s="96" t="s">
        <v>16</v>
      </c>
      <c r="F16" s="96" t="s">
        <v>64</v>
      </c>
      <c r="G16" s="96" t="s">
        <v>81</v>
      </c>
      <c r="H16" s="96" t="s">
        <v>81</v>
      </c>
      <c r="I16" s="96" t="s">
        <v>71</v>
      </c>
      <c r="J16" s="117">
        <v>150</v>
      </c>
      <c r="K16" s="98" t="s">
        <v>161</v>
      </c>
      <c r="L16" s="269" t="s">
        <v>444</v>
      </c>
      <c r="M16" s="94">
        <v>6</v>
      </c>
      <c r="N16" s="80">
        <v>6</v>
      </c>
      <c r="O16" s="92" t="s">
        <v>186</v>
      </c>
      <c r="P16" s="88" t="s">
        <v>189</v>
      </c>
      <c r="Q16" s="79">
        <v>43585</v>
      </c>
      <c r="R16" s="79">
        <v>43799</v>
      </c>
      <c r="S16" s="92" t="s">
        <v>398</v>
      </c>
      <c r="T16" s="96" t="s">
        <v>190</v>
      </c>
      <c r="U16" s="96" t="s">
        <v>191</v>
      </c>
      <c r="V16" s="96" t="s">
        <v>192</v>
      </c>
      <c r="W16" s="96" t="s">
        <v>193</v>
      </c>
      <c r="X16" s="96" t="s">
        <v>194</v>
      </c>
      <c r="Y16" s="92" t="s">
        <v>113</v>
      </c>
      <c r="Z16" s="92" t="s">
        <v>113</v>
      </c>
      <c r="AA16" s="102" t="s">
        <v>334</v>
      </c>
      <c r="AB16" s="92" t="s">
        <v>368</v>
      </c>
      <c r="AC16" s="99">
        <v>1</v>
      </c>
      <c r="AD16" s="48">
        <f>AC16*100/M16</f>
        <v>16.666666666666668</v>
      </c>
      <c r="AE16" s="96" t="s">
        <v>371</v>
      </c>
      <c r="AF16" s="92" t="s">
        <v>407</v>
      </c>
      <c r="AG16" s="97" t="s">
        <v>407</v>
      </c>
      <c r="AH16" s="99" t="s">
        <v>190</v>
      </c>
      <c r="AI16" s="57">
        <v>1</v>
      </c>
      <c r="AJ16" s="57">
        <v>0.16</v>
      </c>
      <c r="AK16" s="59" t="s">
        <v>454</v>
      </c>
      <c r="AL16" s="96" t="s">
        <v>456</v>
      </c>
      <c r="AM16" s="126" t="s">
        <v>363</v>
      </c>
      <c r="AN16" s="125" t="s">
        <v>508</v>
      </c>
      <c r="AO16" s="159">
        <f>2/6</f>
        <v>0.33333333333333331</v>
      </c>
      <c r="AP16" s="157">
        <f t="shared" si="1"/>
        <v>0.33333333333333331</v>
      </c>
    </row>
    <row r="17" spans="1:76" ht="270" x14ac:dyDescent="0.25">
      <c r="A17" s="92" t="s">
        <v>41</v>
      </c>
      <c r="B17" s="92" t="s">
        <v>185</v>
      </c>
      <c r="C17" s="92" t="s">
        <v>0</v>
      </c>
      <c r="D17" s="92" t="s">
        <v>52</v>
      </c>
      <c r="E17" s="96" t="s">
        <v>16</v>
      </c>
      <c r="F17" s="96" t="s">
        <v>64</v>
      </c>
      <c r="G17" s="96" t="s">
        <v>81</v>
      </c>
      <c r="H17" s="96" t="s">
        <v>81</v>
      </c>
      <c r="I17" s="96" t="s">
        <v>71</v>
      </c>
      <c r="J17" s="117">
        <v>151</v>
      </c>
      <c r="K17" s="98" t="s">
        <v>161</v>
      </c>
      <c r="L17" s="269" t="s">
        <v>421</v>
      </c>
      <c r="M17" s="101">
        <v>1</v>
      </c>
      <c r="N17" s="49" t="s">
        <v>403</v>
      </c>
      <c r="O17" s="92" t="s">
        <v>186</v>
      </c>
      <c r="P17" s="88" t="s">
        <v>195</v>
      </c>
      <c r="Q17" s="79">
        <v>43552</v>
      </c>
      <c r="R17" s="79">
        <v>43585</v>
      </c>
      <c r="S17" s="92" t="s">
        <v>398</v>
      </c>
      <c r="T17" s="96" t="s">
        <v>196</v>
      </c>
      <c r="U17" s="87" t="s">
        <v>406</v>
      </c>
      <c r="V17" s="87" t="s">
        <v>406</v>
      </c>
      <c r="W17" s="87" t="s">
        <v>406</v>
      </c>
      <c r="X17" s="87" t="s">
        <v>406</v>
      </c>
      <c r="Y17" s="92" t="s">
        <v>113</v>
      </c>
      <c r="Z17" s="92" t="s">
        <v>113</v>
      </c>
      <c r="AA17" s="102" t="s">
        <v>334</v>
      </c>
      <c r="AB17" s="92" t="s">
        <v>372</v>
      </c>
      <c r="AC17" s="99">
        <v>0.25</v>
      </c>
      <c r="AD17" s="48">
        <f>AC17*100/M17</f>
        <v>25</v>
      </c>
      <c r="AE17" s="96" t="s">
        <v>81</v>
      </c>
      <c r="AF17" s="92" t="s">
        <v>407</v>
      </c>
      <c r="AG17" s="97" t="s">
        <v>407</v>
      </c>
      <c r="AH17" s="99" t="s">
        <v>196</v>
      </c>
      <c r="AI17" s="57">
        <v>0.25</v>
      </c>
      <c r="AJ17" s="57">
        <v>0.25</v>
      </c>
      <c r="AK17" s="59" t="s">
        <v>511</v>
      </c>
      <c r="AL17" s="96" t="s">
        <v>456</v>
      </c>
      <c r="AM17" s="126" t="s">
        <v>362</v>
      </c>
      <c r="AN17" s="125" t="s">
        <v>512</v>
      </c>
      <c r="AO17" s="159">
        <v>0</v>
      </c>
      <c r="AP17" s="157">
        <f t="shared" si="1"/>
        <v>0</v>
      </c>
    </row>
    <row r="18" spans="1:76" ht="105" x14ac:dyDescent="0.25">
      <c r="A18" s="92" t="s">
        <v>41</v>
      </c>
      <c r="B18" s="92" t="s">
        <v>185</v>
      </c>
      <c r="C18" s="92" t="s">
        <v>0</v>
      </c>
      <c r="D18" s="92" t="s">
        <v>52</v>
      </c>
      <c r="E18" s="96" t="s">
        <v>16</v>
      </c>
      <c r="F18" s="96" t="s">
        <v>64</v>
      </c>
      <c r="G18" s="96" t="s">
        <v>81</v>
      </c>
      <c r="H18" s="96" t="s">
        <v>81</v>
      </c>
      <c r="I18" s="96" t="s">
        <v>71</v>
      </c>
      <c r="J18" s="117">
        <v>152</v>
      </c>
      <c r="K18" s="98" t="s">
        <v>161</v>
      </c>
      <c r="L18" s="269" t="s">
        <v>410</v>
      </c>
      <c r="M18" s="94" t="s">
        <v>448</v>
      </c>
      <c r="N18" s="49">
        <v>2</v>
      </c>
      <c r="O18" s="92" t="s">
        <v>186</v>
      </c>
      <c r="P18" s="88" t="s">
        <v>197</v>
      </c>
      <c r="Q18" s="79">
        <v>43616</v>
      </c>
      <c r="R18" s="79">
        <v>43769</v>
      </c>
      <c r="S18" s="92" t="s">
        <v>398</v>
      </c>
      <c r="T18" s="92" t="s">
        <v>398</v>
      </c>
      <c r="U18" s="96" t="s">
        <v>198</v>
      </c>
      <c r="V18" s="92" t="s">
        <v>398</v>
      </c>
      <c r="W18" s="96" t="s">
        <v>198</v>
      </c>
      <c r="X18" s="87" t="s">
        <v>406</v>
      </c>
      <c r="Y18" s="92" t="s">
        <v>113</v>
      </c>
      <c r="Z18" s="92" t="s">
        <v>113</v>
      </c>
      <c r="AA18" s="102" t="s">
        <v>334</v>
      </c>
      <c r="AB18" s="92" t="s">
        <v>367</v>
      </c>
      <c r="AC18" s="80">
        <v>0</v>
      </c>
      <c r="AD18" s="48" t="e">
        <f>AC18*100/M18</f>
        <v>#VALUE!</v>
      </c>
      <c r="AE18" s="96" t="s">
        <v>81</v>
      </c>
      <c r="AF18" s="92" t="s">
        <v>407</v>
      </c>
      <c r="AG18" s="97" t="s">
        <v>407</v>
      </c>
      <c r="AH18" s="97" t="s">
        <v>407</v>
      </c>
      <c r="AI18" s="97" t="s">
        <v>407</v>
      </c>
      <c r="AJ18" s="97" t="s">
        <v>407</v>
      </c>
      <c r="AK18" s="97" t="s">
        <v>407</v>
      </c>
      <c r="AL18" s="97" t="s">
        <v>407</v>
      </c>
      <c r="AM18" s="153"/>
      <c r="AN18" s="132" t="s">
        <v>506</v>
      </c>
      <c r="AO18" s="156">
        <v>0</v>
      </c>
      <c r="AP18" s="157">
        <f t="shared" si="1"/>
        <v>0</v>
      </c>
    </row>
    <row r="19" spans="1:76" ht="120" x14ac:dyDescent="0.25">
      <c r="A19" s="92" t="s">
        <v>41</v>
      </c>
      <c r="B19" s="92" t="s">
        <v>185</v>
      </c>
      <c r="C19" s="92" t="s">
        <v>0</v>
      </c>
      <c r="D19" s="92" t="s">
        <v>52</v>
      </c>
      <c r="E19" s="96" t="s">
        <v>16</v>
      </c>
      <c r="F19" s="96" t="s">
        <v>64</v>
      </c>
      <c r="G19" s="96" t="s">
        <v>81</v>
      </c>
      <c r="H19" s="96" t="s">
        <v>81</v>
      </c>
      <c r="I19" s="96" t="s">
        <v>71</v>
      </c>
      <c r="J19" s="117">
        <v>153</v>
      </c>
      <c r="K19" s="98" t="s">
        <v>161</v>
      </c>
      <c r="L19" s="269" t="s">
        <v>438</v>
      </c>
      <c r="M19" s="101">
        <v>1</v>
      </c>
      <c r="N19" s="94" t="s">
        <v>403</v>
      </c>
      <c r="O19" s="92" t="s">
        <v>186</v>
      </c>
      <c r="P19" s="88" t="s">
        <v>200</v>
      </c>
      <c r="Q19" s="79">
        <v>43770</v>
      </c>
      <c r="R19" s="79">
        <v>43799</v>
      </c>
      <c r="S19" s="92" t="s">
        <v>398</v>
      </c>
      <c r="T19" s="92" t="s">
        <v>398</v>
      </c>
      <c r="U19" s="92" t="s">
        <v>398</v>
      </c>
      <c r="V19" s="92" t="s">
        <v>398</v>
      </c>
      <c r="W19" s="92" t="s">
        <v>398</v>
      </c>
      <c r="X19" s="96" t="s">
        <v>199</v>
      </c>
      <c r="Y19" s="92" t="s">
        <v>113</v>
      </c>
      <c r="Z19" s="92" t="s">
        <v>113</v>
      </c>
      <c r="AA19" s="102" t="s">
        <v>334</v>
      </c>
      <c r="AB19" s="92" t="s">
        <v>367</v>
      </c>
      <c r="AC19" s="80">
        <v>0</v>
      </c>
      <c r="AD19" s="48">
        <f>AC19*100/M19</f>
        <v>0</v>
      </c>
      <c r="AE19" s="92" t="s">
        <v>407</v>
      </c>
      <c r="AF19" s="92" t="s">
        <v>407</v>
      </c>
      <c r="AG19" s="97" t="s">
        <v>407</v>
      </c>
      <c r="AH19" s="97" t="s">
        <v>407</v>
      </c>
      <c r="AI19" s="97" t="s">
        <v>407</v>
      </c>
      <c r="AJ19" s="97" t="s">
        <v>407</v>
      </c>
      <c r="AK19" s="97" t="s">
        <v>407</v>
      </c>
      <c r="AL19" s="97" t="s">
        <v>407</v>
      </c>
      <c r="AM19" s="153"/>
      <c r="AN19" s="132" t="s">
        <v>506</v>
      </c>
      <c r="AO19" s="156">
        <v>0</v>
      </c>
      <c r="AP19" s="157">
        <f t="shared" si="1"/>
        <v>0</v>
      </c>
    </row>
    <row r="20" spans="1:76" ht="135" x14ac:dyDescent="0.25">
      <c r="A20" s="92" t="s">
        <v>41</v>
      </c>
      <c r="B20" s="92" t="s">
        <v>18</v>
      </c>
      <c r="C20" s="92" t="s">
        <v>0</v>
      </c>
      <c r="D20" s="92" t="s">
        <v>52</v>
      </c>
      <c r="E20" s="88" t="s">
        <v>18</v>
      </c>
      <c r="F20" s="96" t="s">
        <v>64</v>
      </c>
      <c r="G20" s="96" t="s">
        <v>81</v>
      </c>
      <c r="H20" s="96" t="s">
        <v>81</v>
      </c>
      <c r="I20" s="96" t="s">
        <v>72</v>
      </c>
      <c r="J20" s="117">
        <v>154</v>
      </c>
      <c r="K20" s="98" t="s">
        <v>161</v>
      </c>
      <c r="L20" s="269" t="s">
        <v>443</v>
      </c>
      <c r="M20" s="99">
        <v>4</v>
      </c>
      <c r="N20" s="99">
        <v>4</v>
      </c>
      <c r="O20" s="96" t="s">
        <v>201</v>
      </c>
      <c r="P20" s="88" t="s">
        <v>202</v>
      </c>
      <c r="Q20" s="79">
        <v>43466</v>
      </c>
      <c r="R20" s="79">
        <v>43846</v>
      </c>
      <c r="S20" s="92" t="s">
        <v>398</v>
      </c>
      <c r="T20" s="96">
        <v>1</v>
      </c>
      <c r="U20" s="87" t="s">
        <v>398</v>
      </c>
      <c r="V20" s="96">
        <v>1</v>
      </c>
      <c r="W20" s="96">
        <v>1</v>
      </c>
      <c r="X20" s="96" t="s">
        <v>203</v>
      </c>
      <c r="Y20" s="92" t="s">
        <v>113</v>
      </c>
      <c r="Z20" s="92" t="s">
        <v>113</v>
      </c>
      <c r="AA20" s="88" t="s">
        <v>336</v>
      </c>
      <c r="AB20" s="92" t="s">
        <v>372</v>
      </c>
      <c r="AC20" s="95">
        <v>0.1</v>
      </c>
      <c r="AD20" s="95">
        <v>0.1</v>
      </c>
      <c r="AE20" s="96" t="s">
        <v>388</v>
      </c>
      <c r="AF20" s="92" t="s">
        <v>407</v>
      </c>
      <c r="AG20" s="97" t="s">
        <v>407</v>
      </c>
      <c r="AH20" s="99">
        <v>1</v>
      </c>
      <c r="AI20" s="134"/>
      <c r="AJ20" s="134"/>
      <c r="AK20" s="78"/>
      <c r="AL20" s="78"/>
      <c r="AM20" s="153"/>
      <c r="AN20" s="132" t="s">
        <v>709</v>
      </c>
      <c r="AO20" s="160">
        <f>1/3</f>
        <v>0.33333333333333331</v>
      </c>
      <c r="AP20" s="157">
        <f t="shared" si="1"/>
        <v>0.33333333333333331</v>
      </c>
    </row>
    <row r="21" spans="1:76" ht="135" x14ac:dyDescent="0.25">
      <c r="A21" s="92" t="s">
        <v>41</v>
      </c>
      <c r="B21" s="92" t="s">
        <v>18</v>
      </c>
      <c r="C21" s="92" t="s">
        <v>0</v>
      </c>
      <c r="D21" s="92" t="s">
        <v>52</v>
      </c>
      <c r="E21" s="88" t="s">
        <v>18</v>
      </c>
      <c r="F21" s="96" t="s">
        <v>64</v>
      </c>
      <c r="G21" s="96" t="s">
        <v>81</v>
      </c>
      <c r="H21" s="96" t="s">
        <v>81</v>
      </c>
      <c r="I21" s="96" t="s">
        <v>72</v>
      </c>
      <c r="J21" s="117">
        <v>155</v>
      </c>
      <c r="K21" s="98" t="s">
        <v>161</v>
      </c>
      <c r="L21" s="269" t="s">
        <v>445</v>
      </c>
      <c r="M21" s="94">
        <v>6</v>
      </c>
      <c r="N21" s="83">
        <v>9</v>
      </c>
      <c r="O21" s="96" t="s">
        <v>201</v>
      </c>
      <c r="P21" s="88" t="s">
        <v>204</v>
      </c>
      <c r="Q21" s="79">
        <v>43480</v>
      </c>
      <c r="R21" s="79">
        <v>43736</v>
      </c>
      <c r="S21" s="96" t="s">
        <v>205</v>
      </c>
      <c r="T21" s="96" t="s">
        <v>206</v>
      </c>
      <c r="U21" s="87" t="s">
        <v>398</v>
      </c>
      <c r="V21" s="92" t="s">
        <v>398</v>
      </c>
      <c r="W21" s="96" t="s">
        <v>207</v>
      </c>
      <c r="X21" s="87" t="s">
        <v>406</v>
      </c>
      <c r="Y21" s="92" t="s">
        <v>113</v>
      </c>
      <c r="Z21" s="92" t="s">
        <v>113</v>
      </c>
      <c r="AA21" s="102" t="s">
        <v>334</v>
      </c>
      <c r="AB21" s="92" t="s">
        <v>389</v>
      </c>
      <c r="AC21" s="95">
        <v>0.9</v>
      </c>
      <c r="AD21" s="95">
        <v>0.1</v>
      </c>
      <c r="AE21" s="96" t="s">
        <v>453</v>
      </c>
      <c r="AF21" s="92" t="s">
        <v>401</v>
      </c>
      <c r="AG21" s="82" t="s">
        <v>362</v>
      </c>
      <c r="AH21" s="99" t="s">
        <v>206</v>
      </c>
      <c r="AI21" s="134"/>
      <c r="AJ21" s="134"/>
      <c r="AK21" s="78"/>
      <c r="AL21" s="78"/>
      <c r="AM21" s="153"/>
      <c r="AN21" s="132" t="s">
        <v>506</v>
      </c>
      <c r="AO21" s="156">
        <v>0</v>
      </c>
      <c r="AP21" s="157">
        <f t="shared" si="1"/>
        <v>0</v>
      </c>
    </row>
    <row r="22" spans="1:76" s="148" customFormat="1" ht="98.25" customHeight="1" x14ac:dyDescent="0.25">
      <c r="A22" s="92" t="s">
        <v>41</v>
      </c>
      <c r="B22" s="92" t="s">
        <v>18</v>
      </c>
      <c r="C22" s="92" t="s">
        <v>0</v>
      </c>
      <c r="D22" s="92" t="s">
        <v>52</v>
      </c>
      <c r="E22" s="88" t="s">
        <v>18</v>
      </c>
      <c r="F22" s="96" t="s">
        <v>64</v>
      </c>
      <c r="G22" s="96" t="s">
        <v>81</v>
      </c>
      <c r="H22" s="96" t="s">
        <v>81</v>
      </c>
      <c r="I22" s="96" t="s">
        <v>72</v>
      </c>
      <c r="J22" s="117">
        <v>156</v>
      </c>
      <c r="K22" s="98" t="s">
        <v>161</v>
      </c>
      <c r="L22" s="269" t="s">
        <v>157</v>
      </c>
      <c r="M22" s="94">
        <v>5</v>
      </c>
      <c r="N22" s="83" t="s">
        <v>208</v>
      </c>
      <c r="O22" s="96" t="s">
        <v>201</v>
      </c>
      <c r="P22" s="88" t="s">
        <v>209</v>
      </c>
      <c r="Q22" s="79">
        <v>43480</v>
      </c>
      <c r="R22" s="79">
        <v>43799</v>
      </c>
      <c r="S22" s="96" t="s">
        <v>210</v>
      </c>
      <c r="T22" s="96" t="s">
        <v>211</v>
      </c>
      <c r="U22" s="96" t="s">
        <v>211</v>
      </c>
      <c r="V22" s="96" t="s">
        <v>211</v>
      </c>
      <c r="W22" s="96" t="s">
        <v>211</v>
      </c>
      <c r="X22" s="87" t="s">
        <v>406</v>
      </c>
      <c r="Y22" s="92" t="s">
        <v>113</v>
      </c>
      <c r="Z22" s="92" t="s">
        <v>113</v>
      </c>
      <c r="AA22" s="88" t="s">
        <v>336</v>
      </c>
      <c r="AB22" s="92" t="s">
        <v>384</v>
      </c>
      <c r="AC22" s="95">
        <v>1</v>
      </c>
      <c r="AD22" s="95">
        <v>0.2</v>
      </c>
      <c r="AE22" s="92" t="s">
        <v>385</v>
      </c>
      <c r="AF22" s="96" t="s">
        <v>401</v>
      </c>
      <c r="AG22" s="86" t="s">
        <v>363</v>
      </c>
      <c r="AH22" s="99" t="s">
        <v>211</v>
      </c>
      <c r="AI22" s="134"/>
      <c r="AJ22" s="134"/>
      <c r="AK22" s="78"/>
      <c r="AL22" s="78"/>
      <c r="AM22" s="153"/>
      <c r="AN22" s="132" t="s">
        <v>508</v>
      </c>
      <c r="AO22" s="156">
        <f>2/5</f>
        <v>0.4</v>
      </c>
      <c r="AP22" s="157">
        <f t="shared" si="1"/>
        <v>0.4</v>
      </c>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7"/>
    </row>
    <row r="23" spans="1:76" s="148" customFormat="1" ht="252.75" customHeight="1" x14ac:dyDescent="0.25">
      <c r="A23" s="92" t="s">
        <v>41</v>
      </c>
      <c r="B23" s="92" t="s">
        <v>18</v>
      </c>
      <c r="C23" s="92" t="s">
        <v>0</v>
      </c>
      <c r="D23" s="92" t="s">
        <v>52</v>
      </c>
      <c r="E23" s="88" t="s">
        <v>18</v>
      </c>
      <c r="F23" s="96" t="s">
        <v>64</v>
      </c>
      <c r="G23" s="96" t="s">
        <v>81</v>
      </c>
      <c r="H23" s="96" t="s">
        <v>81</v>
      </c>
      <c r="I23" s="96" t="s">
        <v>72</v>
      </c>
      <c r="J23" s="117">
        <v>157</v>
      </c>
      <c r="K23" s="98" t="s">
        <v>161</v>
      </c>
      <c r="L23" s="269" t="s">
        <v>447</v>
      </c>
      <c r="M23" s="94">
        <v>70</v>
      </c>
      <c r="N23" s="83" t="s">
        <v>212</v>
      </c>
      <c r="O23" s="96" t="s">
        <v>201</v>
      </c>
      <c r="P23" s="88" t="s">
        <v>213</v>
      </c>
      <c r="Q23" s="79">
        <v>43480</v>
      </c>
      <c r="R23" s="79">
        <v>43798</v>
      </c>
      <c r="S23" s="92" t="s">
        <v>398</v>
      </c>
      <c r="T23" s="92" t="s">
        <v>398</v>
      </c>
      <c r="U23" s="96" t="s">
        <v>214</v>
      </c>
      <c r="V23" s="92" t="s">
        <v>398</v>
      </c>
      <c r="W23" s="96" t="s">
        <v>215</v>
      </c>
      <c r="X23" s="87" t="s">
        <v>406</v>
      </c>
      <c r="Y23" s="92" t="s">
        <v>113</v>
      </c>
      <c r="Z23" s="92" t="s">
        <v>113</v>
      </c>
      <c r="AA23" s="88" t="s">
        <v>377</v>
      </c>
      <c r="AB23" s="96" t="s">
        <v>513</v>
      </c>
      <c r="AC23" s="95">
        <v>0.05</v>
      </c>
      <c r="AD23" s="85">
        <v>0.05</v>
      </c>
      <c r="AE23" s="96" t="s">
        <v>390</v>
      </c>
      <c r="AF23" s="92" t="s">
        <v>407</v>
      </c>
      <c r="AG23" s="97" t="s">
        <v>407</v>
      </c>
      <c r="AH23" s="99"/>
      <c r="AI23" s="134"/>
      <c r="AJ23" s="134"/>
      <c r="AK23" s="78"/>
      <c r="AL23" s="78"/>
      <c r="AM23" s="153"/>
      <c r="AN23" s="132" t="s">
        <v>514</v>
      </c>
      <c r="AO23" s="156">
        <v>0</v>
      </c>
      <c r="AP23" s="157">
        <f t="shared" si="1"/>
        <v>0</v>
      </c>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7"/>
    </row>
    <row r="24" spans="1:76" s="148" customFormat="1" ht="129" customHeight="1" x14ac:dyDescent="0.25">
      <c r="A24" s="92" t="s">
        <v>41</v>
      </c>
      <c r="B24" s="92" t="s">
        <v>18</v>
      </c>
      <c r="C24" s="92" t="s">
        <v>0</v>
      </c>
      <c r="D24" s="92" t="s">
        <v>52</v>
      </c>
      <c r="E24" s="88" t="s">
        <v>18</v>
      </c>
      <c r="F24" s="96" t="s">
        <v>64</v>
      </c>
      <c r="G24" s="96" t="s">
        <v>81</v>
      </c>
      <c r="H24" s="96" t="s">
        <v>81</v>
      </c>
      <c r="I24" s="96" t="s">
        <v>72</v>
      </c>
      <c r="J24" s="117">
        <v>158</v>
      </c>
      <c r="K24" s="98" t="s">
        <v>161</v>
      </c>
      <c r="L24" s="269" t="s">
        <v>439</v>
      </c>
      <c r="M24" s="101">
        <v>1</v>
      </c>
      <c r="N24" s="94" t="s">
        <v>403</v>
      </c>
      <c r="O24" s="96" t="s">
        <v>201</v>
      </c>
      <c r="P24" s="88" t="s">
        <v>216</v>
      </c>
      <c r="Q24" s="79">
        <v>43542</v>
      </c>
      <c r="R24" s="79">
        <v>43736</v>
      </c>
      <c r="S24" s="92" t="s">
        <v>398</v>
      </c>
      <c r="T24" s="96" t="s">
        <v>217</v>
      </c>
      <c r="U24" s="96" t="s">
        <v>218</v>
      </c>
      <c r="V24" s="96" t="s">
        <v>219</v>
      </c>
      <c r="W24" s="96" t="s">
        <v>220</v>
      </c>
      <c r="X24" s="87" t="s">
        <v>406</v>
      </c>
      <c r="Y24" s="92" t="s">
        <v>113</v>
      </c>
      <c r="Z24" s="92" t="s">
        <v>113</v>
      </c>
      <c r="AA24" s="102" t="s">
        <v>334</v>
      </c>
      <c r="AB24" s="96" t="s">
        <v>515</v>
      </c>
      <c r="AC24" s="95">
        <v>0.02</v>
      </c>
      <c r="AD24" s="85">
        <v>0.02</v>
      </c>
      <c r="AE24" s="92" t="s">
        <v>407</v>
      </c>
      <c r="AF24" s="92" t="s">
        <v>407</v>
      </c>
      <c r="AG24" s="97" t="s">
        <v>407</v>
      </c>
      <c r="AH24" s="99" t="s">
        <v>217</v>
      </c>
      <c r="AI24" s="134"/>
      <c r="AJ24" s="134"/>
      <c r="AK24" s="78"/>
      <c r="AL24" s="78"/>
      <c r="AM24" s="153"/>
      <c r="AN24" s="132" t="s">
        <v>506</v>
      </c>
      <c r="AO24" s="156">
        <v>0</v>
      </c>
      <c r="AP24" s="157">
        <f t="shared" si="1"/>
        <v>0</v>
      </c>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7"/>
    </row>
    <row r="25" spans="1:76" s="148" customFormat="1" ht="39.950000000000003" customHeight="1" x14ac:dyDescent="0.25">
      <c r="A25" s="92" t="s">
        <v>41</v>
      </c>
      <c r="B25" s="92" t="s">
        <v>18</v>
      </c>
      <c r="C25" s="92" t="s">
        <v>0</v>
      </c>
      <c r="D25" s="92" t="s">
        <v>52</v>
      </c>
      <c r="E25" s="88" t="s">
        <v>18</v>
      </c>
      <c r="F25" s="96" t="s">
        <v>64</v>
      </c>
      <c r="G25" s="96" t="s">
        <v>81</v>
      </c>
      <c r="H25" s="96" t="s">
        <v>81</v>
      </c>
      <c r="I25" s="96" t="s">
        <v>72</v>
      </c>
      <c r="J25" s="117">
        <v>159</v>
      </c>
      <c r="K25" s="98" t="s">
        <v>161</v>
      </c>
      <c r="L25" s="269" t="s">
        <v>422</v>
      </c>
      <c r="M25" s="101">
        <v>1</v>
      </c>
      <c r="N25" s="83" t="s">
        <v>221</v>
      </c>
      <c r="O25" s="96" t="s">
        <v>201</v>
      </c>
      <c r="P25" s="88" t="s">
        <v>222</v>
      </c>
      <c r="Q25" s="79">
        <v>43480</v>
      </c>
      <c r="R25" s="79">
        <v>43553</v>
      </c>
      <c r="S25" s="92" t="s">
        <v>398</v>
      </c>
      <c r="T25" s="92" t="s">
        <v>398</v>
      </c>
      <c r="U25" s="92" t="s">
        <v>398</v>
      </c>
      <c r="V25" s="103" t="s">
        <v>223</v>
      </c>
      <c r="W25" s="87" t="s">
        <v>406</v>
      </c>
      <c r="X25" s="87" t="s">
        <v>406</v>
      </c>
      <c r="Y25" s="92" t="s">
        <v>113</v>
      </c>
      <c r="Z25" s="92" t="s">
        <v>113</v>
      </c>
      <c r="AA25" s="102" t="s">
        <v>334</v>
      </c>
      <c r="AB25" s="92" t="s">
        <v>367</v>
      </c>
      <c r="AC25" s="80">
        <v>0</v>
      </c>
      <c r="AD25" s="85">
        <v>0</v>
      </c>
      <c r="AE25" s="92" t="s">
        <v>407</v>
      </c>
      <c r="AF25" s="92" t="s">
        <v>407</v>
      </c>
      <c r="AG25" s="97" t="s">
        <v>407</v>
      </c>
      <c r="AH25" s="106"/>
      <c r="AI25" s="134"/>
      <c r="AJ25" s="134"/>
      <c r="AK25" s="78"/>
      <c r="AL25" s="78"/>
      <c r="AM25" s="153"/>
      <c r="AN25" s="132" t="s">
        <v>516</v>
      </c>
      <c r="AO25" s="156">
        <v>0</v>
      </c>
      <c r="AP25" s="157">
        <f t="shared" si="1"/>
        <v>0</v>
      </c>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7"/>
    </row>
    <row r="26" spans="1:76" s="148" customFormat="1" ht="39.950000000000003" customHeight="1" x14ac:dyDescent="0.25">
      <c r="A26" s="92" t="s">
        <v>41</v>
      </c>
      <c r="B26" s="92" t="s">
        <v>18</v>
      </c>
      <c r="C26" s="92" t="s">
        <v>0</v>
      </c>
      <c r="D26" s="92" t="s">
        <v>52</v>
      </c>
      <c r="E26" s="88" t="s">
        <v>18</v>
      </c>
      <c r="F26" s="96" t="s">
        <v>64</v>
      </c>
      <c r="G26" s="96" t="s">
        <v>81</v>
      </c>
      <c r="H26" s="96" t="s">
        <v>81</v>
      </c>
      <c r="I26" s="96" t="s">
        <v>72</v>
      </c>
      <c r="J26" s="117">
        <v>160</v>
      </c>
      <c r="K26" s="98" t="s">
        <v>161</v>
      </c>
      <c r="L26" s="269" t="s">
        <v>423</v>
      </c>
      <c r="M26" s="101">
        <v>1</v>
      </c>
      <c r="N26" s="83" t="s">
        <v>153</v>
      </c>
      <c r="O26" s="96" t="s">
        <v>201</v>
      </c>
      <c r="P26" s="88" t="s">
        <v>224</v>
      </c>
      <c r="Q26" s="79">
        <v>43480</v>
      </c>
      <c r="R26" s="79">
        <v>43553</v>
      </c>
      <c r="S26" s="103" t="s">
        <v>225</v>
      </c>
      <c r="T26" s="103" t="s">
        <v>226</v>
      </c>
      <c r="U26" s="103" t="s">
        <v>227</v>
      </c>
      <c r="V26" s="87" t="s">
        <v>406</v>
      </c>
      <c r="W26" s="87" t="s">
        <v>406</v>
      </c>
      <c r="X26" s="87" t="s">
        <v>406</v>
      </c>
      <c r="Y26" s="92" t="s">
        <v>113</v>
      </c>
      <c r="Z26" s="92" t="s">
        <v>113</v>
      </c>
      <c r="AA26" s="102" t="s">
        <v>334</v>
      </c>
      <c r="AB26" s="92" t="s">
        <v>391</v>
      </c>
      <c r="AC26" s="95">
        <v>1</v>
      </c>
      <c r="AD26" s="85">
        <v>0.33</v>
      </c>
      <c r="AE26" s="96" t="s">
        <v>392</v>
      </c>
      <c r="AF26" s="96" t="s">
        <v>401</v>
      </c>
      <c r="AG26" s="86" t="s">
        <v>363</v>
      </c>
      <c r="AH26" s="106" t="s">
        <v>226</v>
      </c>
      <c r="AI26" s="134"/>
      <c r="AJ26" s="134"/>
      <c r="AK26" s="78"/>
      <c r="AL26" s="78"/>
      <c r="AM26" s="153"/>
      <c r="AN26" s="132" t="s">
        <v>514</v>
      </c>
      <c r="AO26" s="156">
        <v>0</v>
      </c>
      <c r="AP26" s="157">
        <f t="shared" si="1"/>
        <v>0</v>
      </c>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7"/>
    </row>
    <row r="27" spans="1:76" s="148" customFormat="1" ht="39.950000000000003" customHeight="1" x14ac:dyDescent="0.25">
      <c r="A27" s="92" t="s">
        <v>41</v>
      </c>
      <c r="B27" s="92" t="s">
        <v>18</v>
      </c>
      <c r="C27" s="92" t="s">
        <v>0</v>
      </c>
      <c r="D27" s="92" t="s">
        <v>52</v>
      </c>
      <c r="E27" s="88" t="s">
        <v>18</v>
      </c>
      <c r="F27" s="96" t="s">
        <v>64</v>
      </c>
      <c r="G27" s="96" t="s">
        <v>81</v>
      </c>
      <c r="H27" s="96" t="s">
        <v>81</v>
      </c>
      <c r="I27" s="96" t="s">
        <v>72</v>
      </c>
      <c r="J27" s="117">
        <v>161</v>
      </c>
      <c r="K27" s="98" t="s">
        <v>161</v>
      </c>
      <c r="L27" s="269" t="s">
        <v>450</v>
      </c>
      <c r="M27" s="101">
        <v>1</v>
      </c>
      <c r="N27" s="83" t="s">
        <v>405</v>
      </c>
      <c r="O27" s="96" t="s">
        <v>201</v>
      </c>
      <c r="P27" s="88" t="s">
        <v>228</v>
      </c>
      <c r="Q27" s="79">
        <v>43525</v>
      </c>
      <c r="R27" s="79">
        <v>43799</v>
      </c>
      <c r="S27" s="92" t="s">
        <v>398</v>
      </c>
      <c r="T27" s="96" t="s">
        <v>452</v>
      </c>
      <c r="U27" s="96" t="s">
        <v>230</v>
      </c>
      <c r="V27" s="96" t="s">
        <v>231</v>
      </c>
      <c r="W27" s="96" t="s">
        <v>232</v>
      </c>
      <c r="X27" s="96" t="s">
        <v>233</v>
      </c>
      <c r="Y27" s="92" t="s">
        <v>113</v>
      </c>
      <c r="Z27" s="92" t="s">
        <v>113</v>
      </c>
      <c r="AA27" s="102" t="s">
        <v>334</v>
      </c>
      <c r="AB27" s="92" t="s">
        <v>393</v>
      </c>
      <c r="AC27" s="95">
        <v>0.2</v>
      </c>
      <c r="AD27" s="95">
        <v>0.2</v>
      </c>
      <c r="AE27" s="96" t="s">
        <v>373</v>
      </c>
      <c r="AF27" s="92" t="s">
        <v>407</v>
      </c>
      <c r="AG27" s="97" t="s">
        <v>407</v>
      </c>
      <c r="AH27" s="99" t="s">
        <v>229</v>
      </c>
      <c r="AI27" s="134"/>
      <c r="AJ27" s="134"/>
      <c r="AK27" s="78"/>
      <c r="AL27" s="78"/>
      <c r="AM27" s="153"/>
      <c r="AN27" s="132" t="s">
        <v>506</v>
      </c>
      <c r="AO27" s="156">
        <v>0</v>
      </c>
      <c r="AP27" s="157">
        <f t="shared" si="1"/>
        <v>0</v>
      </c>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7"/>
    </row>
    <row r="28" spans="1:76" s="148" customFormat="1" ht="39.950000000000003" customHeight="1" x14ac:dyDescent="0.25">
      <c r="A28" s="92" t="s">
        <v>41</v>
      </c>
      <c r="B28" s="92" t="s">
        <v>18</v>
      </c>
      <c r="C28" s="92" t="s">
        <v>0</v>
      </c>
      <c r="D28" s="92" t="s">
        <v>52</v>
      </c>
      <c r="E28" s="88" t="s">
        <v>18</v>
      </c>
      <c r="F28" s="96" t="s">
        <v>64</v>
      </c>
      <c r="G28" s="96" t="s">
        <v>81</v>
      </c>
      <c r="H28" s="96" t="s">
        <v>81</v>
      </c>
      <c r="I28" s="96" t="s">
        <v>72</v>
      </c>
      <c r="J28" s="117">
        <v>162</v>
      </c>
      <c r="K28" s="98" t="s">
        <v>161</v>
      </c>
      <c r="L28" s="269" t="s">
        <v>155</v>
      </c>
      <c r="M28" s="101">
        <v>1</v>
      </c>
      <c r="N28" s="94" t="s">
        <v>403</v>
      </c>
      <c r="O28" s="96" t="s">
        <v>201</v>
      </c>
      <c r="P28" s="88" t="s">
        <v>234</v>
      </c>
      <c r="Q28" s="79">
        <v>43480</v>
      </c>
      <c r="R28" s="79">
        <v>43768</v>
      </c>
      <c r="S28" s="92" t="s">
        <v>398</v>
      </c>
      <c r="T28" s="103" t="s">
        <v>235</v>
      </c>
      <c r="U28" s="103" t="s">
        <v>236</v>
      </c>
      <c r="V28" s="92" t="s">
        <v>398</v>
      </c>
      <c r="W28" s="103" t="s">
        <v>237</v>
      </c>
      <c r="X28" s="87" t="s">
        <v>406</v>
      </c>
      <c r="Y28" s="92" t="s">
        <v>113</v>
      </c>
      <c r="Z28" s="92" t="s">
        <v>113</v>
      </c>
      <c r="AA28" s="102" t="s">
        <v>334</v>
      </c>
      <c r="AB28" s="92" t="s">
        <v>383</v>
      </c>
      <c r="AC28" s="80">
        <v>0</v>
      </c>
      <c r="AD28" s="99">
        <v>0</v>
      </c>
      <c r="AE28" s="92" t="s">
        <v>407</v>
      </c>
      <c r="AF28" s="92" t="s">
        <v>407</v>
      </c>
      <c r="AG28" s="97" t="s">
        <v>407</v>
      </c>
      <c r="AH28" s="106" t="s">
        <v>235</v>
      </c>
      <c r="AI28" s="134"/>
      <c r="AJ28" s="134"/>
      <c r="AK28" s="78"/>
      <c r="AL28" s="78"/>
      <c r="AM28" s="153"/>
      <c r="AN28" s="132" t="s">
        <v>506</v>
      </c>
      <c r="AO28" s="156">
        <v>0</v>
      </c>
      <c r="AP28" s="157">
        <f t="shared" si="1"/>
        <v>0</v>
      </c>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7"/>
    </row>
    <row r="29" spans="1:76" s="148" customFormat="1" ht="39.950000000000003" customHeight="1" x14ac:dyDescent="0.25">
      <c r="A29" s="92" t="s">
        <v>43</v>
      </c>
      <c r="B29" s="92" t="s">
        <v>36</v>
      </c>
      <c r="C29" s="92" t="s">
        <v>0</v>
      </c>
      <c r="D29" s="92" t="s">
        <v>52</v>
      </c>
      <c r="E29" s="88" t="s">
        <v>4</v>
      </c>
      <c r="F29" s="96" t="s">
        <v>64</v>
      </c>
      <c r="G29" s="96" t="s">
        <v>81</v>
      </c>
      <c r="H29" s="96" t="s">
        <v>81</v>
      </c>
      <c r="I29" s="96" t="s">
        <v>73</v>
      </c>
      <c r="J29" s="130">
        <v>163</v>
      </c>
      <c r="K29" s="98" t="s">
        <v>161</v>
      </c>
      <c r="L29" s="269" t="s">
        <v>480</v>
      </c>
      <c r="M29" s="94" t="s">
        <v>448</v>
      </c>
      <c r="N29" s="94" t="s">
        <v>403</v>
      </c>
      <c r="O29" s="92" t="s">
        <v>238</v>
      </c>
      <c r="P29" s="104" t="s">
        <v>239</v>
      </c>
      <c r="Q29" s="79">
        <v>43480</v>
      </c>
      <c r="R29" s="79">
        <v>43814</v>
      </c>
      <c r="S29" s="92" t="s">
        <v>332</v>
      </c>
      <c r="T29" s="92" t="s">
        <v>481</v>
      </c>
      <c r="U29" s="95">
        <v>0.6</v>
      </c>
      <c r="V29" s="95">
        <v>0.2</v>
      </c>
      <c r="W29" s="74" t="s">
        <v>404</v>
      </c>
      <c r="X29" s="92" t="s">
        <v>401</v>
      </c>
      <c r="Y29" s="100" t="s">
        <v>361</v>
      </c>
      <c r="Z29" s="106" t="s">
        <v>241</v>
      </c>
      <c r="AA29" s="91"/>
      <c r="AB29" s="78"/>
      <c r="AC29" s="78"/>
      <c r="AD29" s="78"/>
      <c r="AE29" s="78"/>
      <c r="AF29" s="92"/>
      <c r="AG29" s="97"/>
      <c r="AH29" s="106"/>
      <c r="AI29" s="134"/>
      <c r="AJ29" s="134"/>
      <c r="AK29" s="78"/>
      <c r="AL29" s="78"/>
      <c r="AM29" s="153"/>
      <c r="AN29" s="152" t="s">
        <v>672</v>
      </c>
      <c r="AO29" s="162" t="s">
        <v>95</v>
      </c>
      <c r="AP29" s="163" t="str">
        <f t="shared" si="1"/>
        <v>NA</v>
      </c>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7"/>
    </row>
    <row r="30" spans="1:76" s="148" customFormat="1" ht="57" customHeight="1" x14ac:dyDescent="0.25">
      <c r="A30" s="72" t="s">
        <v>43</v>
      </c>
      <c r="B30" s="72" t="s">
        <v>36</v>
      </c>
      <c r="C30" s="72" t="s">
        <v>0</v>
      </c>
      <c r="D30" s="72" t="s">
        <v>52</v>
      </c>
      <c r="E30" s="67" t="s">
        <v>4</v>
      </c>
      <c r="F30" s="63" t="s">
        <v>64</v>
      </c>
      <c r="G30" s="63" t="s">
        <v>81</v>
      </c>
      <c r="H30" s="63" t="s">
        <v>81</v>
      </c>
      <c r="I30" s="63" t="s">
        <v>73</v>
      </c>
      <c r="J30" s="118">
        <v>164</v>
      </c>
      <c r="K30" s="64" t="s">
        <v>161</v>
      </c>
      <c r="L30" s="275" t="s">
        <v>458</v>
      </c>
      <c r="M30" s="62">
        <v>2</v>
      </c>
      <c r="N30" s="68"/>
      <c r="O30" s="136" t="s">
        <v>238</v>
      </c>
      <c r="P30" s="69" t="s">
        <v>239</v>
      </c>
      <c r="Q30" s="79">
        <v>43480</v>
      </c>
      <c r="R30" s="79">
        <v>43814</v>
      </c>
      <c r="S30" s="65" t="s">
        <v>240</v>
      </c>
      <c r="T30" s="65" t="s">
        <v>241</v>
      </c>
      <c r="U30" s="65" t="s">
        <v>242</v>
      </c>
      <c r="V30" s="65" t="s">
        <v>243</v>
      </c>
      <c r="W30" s="65" t="s">
        <v>244</v>
      </c>
      <c r="X30" s="65" t="s">
        <v>245</v>
      </c>
      <c r="Y30" s="66" t="s">
        <v>113</v>
      </c>
      <c r="Z30" s="66" t="s">
        <v>113</v>
      </c>
      <c r="AA30" s="72" t="s">
        <v>332</v>
      </c>
      <c r="AB30" s="72" t="s">
        <v>471</v>
      </c>
      <c r="AC30" s="137">
        <v>0.6</v>
      </c>
      <c r="AD30" s="137">
        <v>0.2</v>
      </c>
      <c r="AE30" s="63"/>
      <c r="AF30" s="139"/>
      <c r="AG30" s="112"/>
      <c r="AH30" s="71" t="s">
        <v>459</v>
      </c>
      <c r="AI30" s="138">
        <v>0.6</v>
      </c>
      <c r="AJ30" s="138">
        <v>0.2</v>
      </c>
      <c r="AK30" s="139"/>
      <c r="AL30" s="139"/>
      <c r="AM30" s="154"/>
      <c r="AN30" s="132" t="s">
        <v>517</v>
      </c>
      <c r="AO30" s="161">
        <f>0.66/2</f>
        <v>0.33</v>
      </c>
      <c r="AP30" s="157">
        <f t="shared" si="1"/>
        <v>0.33</v>
      </c>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7"/>
    </row>
    <row r="31" spans="1:76" s="146" customFormat="1" ht="90" customHeight="1" x14ac:dyDescent="0.25">
      <c r="A31" s="72" t="s">
        <v>43</v>
      </c>
      <c r="B31" s="72" t="s">
        <v>36</v>
      </c>
      <c r="C31" s="72" t="s">
        <v>0</v>
      </c>
      <c r="D31" s="72" t="s">
        <v>52</v>
      </c>
      <c r="E31" s="67" t="s">
        <v>4</v>
      </c>
      <c r="F31" s="63" t="s">
        <v>64</v>
      </c>
      <c r="G31" s="63" t="s">
        <v>81</v>
      </c>
      <c r="H31" s="63" t="s">
        <v>81</v>
      </c>
      <c r="I31" s="63" t="s">
        <v>73</v>
      </c>
      <c r="J31" s="118">
        <v>165</v>
      </c>
      <c r="K31" s="64" t="s">
        <v>161</v>
      </c>
      <c r="L31" s="275" t="s">
        <v>460</v>
      </c>
      <c r="M31" s="62">
        <v>1</v>
      </c>
      <c r="N31" s="68"/>
      <c r="O31" s="136" t="s">
        <v>238</v>
      </c>
      <c r="P31" s="69" t="s">
        <v>246</v>
      </c>
      <c r="Q31" s="79">
        <v>43480</v>
      </c>
      <c r="R31" s="79">
        <v>43585</v>
      </c>
      <c r="S31" s="65" t="s">
        <v>247</v>
      </c>
      <c r="T31" s="65" t="s">
        <v>241</v>
      </c>
      <c r="U31" s="65" t="s">
        <v>242</v>
      </c>
      <c r="V31" s="65" t="s">
        <v>243</v>
      </c>
      <c r="W31" s="65" t="s">
        <v>244</v>
      </c>
      <c r="X31" s="65" t="s">
        <v>248</v>
      </c>
      <c r="Y31" s="66" t="s">
        <v>113</v>
      </c>
      <c r="Z31" s="66" t="s">
        <v>113</v>
      </c>
      <c r="AA31" s="72" t="s">
        <v>332</v>
      </c>
      <c r="AB31" s="72" t="s">
        <v>472</v>
      </c>
      <c r="AC31" s="137">
        <v>0.6</v>
      </c>
      <c r="AD31" s="137">
        <v>0.2</v>
      </c>
      <c r="AE31" s="63"/>
      <c r="AF31" s="139"/>
      <c r="AG31" s="112"/>
      <c r="AH31" s="71" t="s">
        <v>461</v>
      </c>
      <c r="AI31" s="138">
        <v>0.6</v>
      </c>
      <c r="AJ31" s="138">
        <v>0.2</v>
      </c>
      <c r="AK31" s="139"/>
      <c r="AL31" s="139"/>
      <c r="AM31" s="154"/>
      <c r="AN31" s="132" t="s">
        <v>519</v>
      </c>
      <c r="AO31" s="161">
        <f>0.33/1</f>
        <v>0.33</v>
      </c>
      <c r="AP31" s="157">
        <f t="shared" si="1"/>
        <v>0.33</v>
      </c>
    </row>
    <row r="32" spans="1:76" s="146" customFormat="1" ht="70.5" customHeight="1" x14ac:dyDescent="0.25">
      <c r="A32" s="72" t="s">
        <v>43</v>
      </c>
      <c r="B32" s="72" t="s">
        <v>36</v>
      </c>
      <c r="C32" s="72" t="s">
        <v>0</v>
      </c>
      <c r="D32" s="72" t="s">
        <v>52</v>
      </c>
      <c r="E32" s="67" t="s">
        <v>4</v>
      </c>
      <c r="F32" s="63" t="s">
        <v>64</v>
      </c>
      <c r="G32" s="63" t="s">
        <v>81</v>
      </c>
      <c r="H32" s="63" t="s">
        <v>81</v>
      </c>
      <c r="I32" s="63" t="s">
        <v>73</v>
      </c>
      <c r="J32" s="118">
        <v>166</v>
      </c>
      <c r="K32" s="64" t="s">
        <v>161</v>
      </c>
      <c r="L32" s="275" t="s">
        <v>462</v>
      </c>
      <c r="M32" s="62">
        <v>4</v>
      </c>
      <c r="N32" s="68"/>
      <c r="O32" s="136" t="s">
        <v>238</v>
      </c>
      <c r="P32" s="69" t="s">
        <v>249</v>
      </c>
      <c r="Q32" s="79">
        <v>43480</v>
      </c>
      <c r="R32" s="79">
        <v>43799</v>
      </c>
      <c r="S32" s="65" t="s">
        <v>250</v>
      </c>
      <c r="T32" s="65" t="s">
        <v>251</v>
      </c>
      <c r="U32" s="65" t="s">
        <v>252</v>
      </c>
      <c r="V32" s="65" t="s">
        <v>253</v>
      </c>
      <c r="W32" s="65" t="s">
        <v>254</v>
      </c>
      <c r="X32" s="65" t="s">
        <v>255</v>
      </c>
      <c r="Y32" s="66" t="s">
        <v>113</v>
      </c>
      <c r="Z32" s="66" t="s">
        <v>113</v>
      </c>
      <c r="AA32" s="72" t="s">
        <v>332</v>
      </c>
      <c r="AB32" s="72" t="s">
        <v>473</v>
      </c>
      <c r="AC32" s="137">
        <v>0.6</v>
      </c>
      <c r="AD32" s="137">
        <v>0.2</v>
      </c>
      <c r="AE32" s="63"/>
      <c r="AF32" s="139"/>
      <c r="AG32" s="112"/>
      <c r="AH32" s="71" t="s">
        <v>463</v>
      </c>
      <c r="AI32" s="138">
        <v>0.6</v>
      </c>
      <c r="AJ32" s="138">
        <v>0.2</v>
      </c>
      <c r="AK32" s="139"/>
      <c r="AL32" s="139"/>
      <c r="AM32" s="154"/>
      <c r="AN32" s="128" t="s">
        <v>518</v>
      </c>
      <c r="AO32" s="161">
        <v>0</v>
      </c>
      <c r="AP32" s="157">
        <f t="shared" si="1"/>
        <v>0</v>
      </c>
    </row>
    <row r="33" spans="1:42" s="146" customFormat="1" ht="158.25" customHeight="1" x14ac:dyDescent="0.25">
      <c r="A33" s="72" t="s">
        <v>43</v>
      </c>
      <c r="B33" s="72" t="s">
        <v>36</v>
      </c>
      <c r="C33" s="72" t="s">
        <v>0</v>
      </c>
      <c r="D33" s="72" t="s">
        <v>52</v>
      </c>
      <c r="E33" s="67" t="s">
        <v>4</v>
      </c>
      <c r="F33" s="63" t="s">
        <v>64</v>
      </c>
      <c r="G33" s="63" t="s">
        <v>81</v>
      </c>
      <c r="H33" s="63" t="s">
        <v>81</v>
      </c>
      <c r="I33" s="63" t="s">
        <v>73</v>
      </c>
      <c r="J33" s="131">
        <v>167</v>
      </c>
      <c r="K33" s="64" t="s">
        <v>161</v>
      </c>
      <c r="L33" s="275" t="s">
        <v>464</v>
      </c>
      <c r="M33" s="62">
        <v>12</v>
      </c>
      <c r="N33" s="68"/>
      <c r="O33" s="136" t="s">
        <v>238</v>
      </c>
      <c r="P33" s="69" t="s">
        <v>256</v>
      </c>
      <c r="Q33" s="79">
        <v>43480</v>
      </c>
      <c r="R33" s="79">
        <v>43814</v>
      </c>
      <c r="S33" s="65" t="s">
        <v>257</v>
      </c>
      <c r="T33" s="65" t="s">
        <v>258</v>
      </c>
      <c r="U33" s="65" t="s">
        <v>258</v>
      </c>
      <c r="V33" s="65" t="s">
        <v>258</v>
      </c>
      <c r="W33" s="65" t="s">
        <v>258</v>
      </c>
      <c r="X33" s="65" t="s">
        <v>258</v>
      </c>
      <c r="Y33" s="66" t="s">
        <v>113</v>
      </c>
      <c r="Z33" s="66" t="s">
        <v>113</v>
      </c>
      <c r="AA33" s="72" t="s">
        <v>332</v>
      </c>
      <c r="AB33" s="72" t="s">
        <v>357</v>
      </c>
      <c r="AC33" s="137">
        <v>1</v>
      </c>
      <c r="AD33" s="137">
        <v>0.3</v>
      </c>
      <c r="AE33" s="63" t="s">
        <v>358</v>
      </c>
      <c r="AF33" s="139"/>
      <c r="AG33" s="112"/>
      <c r="AH33" s="71" t="s">
        <v>465</v>
      </c>
      <c r="AI33" s="138">
        <v>1</v>
      </c>
      <c r="AJ33" s="138">
        <v>0.5</v>
      </c>
      <c r="AK33" s="139" t="s">
        <v>358</v>
      </c>
      <c r="AL33" s="139"/>
      <c r="AM33" s="154"/>
      <c r="AN33" s="128" t="s">
        <v>508</v>
      </c>
      <c r="AO33" s="161">
        <v>0.5</v>
      </c>
      <c r="AP33" s="157">
        <f t="shared" ref="AP33" si="2">AO33</f>
        <v>0.5</v>
      </c>
    </row>
    <row r="34" spans="1:42" s="146" customFormat="1" ht="39.950000000000003" customHeight="1" x14ac:dyDescent="0.25">
      <c r="A34" s="92" t="s">
        <v>43</v>
      </c>
      <c r="B34" s="92" t="s">
        <v>36</v>
      </c>
      <c r="C34" s="92" t="s">
        <v>0</v>
      </c>
      <c r="D34" s="92" t="s">
        <v>52</v>
      </c>
      <c r="E34" s="104" t="s">
        <v>20</v>
      </c>
      <c r="F34" s="96" t="s">
        <v>64</v>
      </c>
      <c r="G34" s="96" t="s">
        <v>81</v>
      </c>
      <c r="H34" s="96" t="s">
        <v>81</v>
      </c>
      <c r="I34" s="96" t="s">
        <v>73</v>
      </c>
      <c r="J34" s="119">
        <v>167</v>
      </c>
      <c r="K34" s="98" t="s">
        <v>161</v>
      </c>
      <c r="L34" s="269" t="s">
        <v>424</v>
      </c>
      <c r="M34" s="101">
        <v>1</v>
      </c>
      <c r="N34" s="99">
        <v>1</v>
      </c>
      <c r="O34" s="92" t="s">
        <v>238</v>
      </c>
      <c r="P34" s="105" t="s">
        <v>259</v>
      </c>
      <c r="Q34" s="79">
        <v>43498</v>
      </c>
      <c r="R34" s="79">
        <v>43585</v>
      </c>
      <c r="S34" s="92" t="s">
        <v>398</v>
      </c>
      <c r="T34" s="103" t="s">
        <v>260</v>
      </c>
      <c r="U34" s="103" t="s">
        <v>163</v>
      </c>
      <c r="V34" s="103" t="s">
        <v>163</v>
      </c>
      <c r="W34" s="103" t="s">
        <v>163</v>
      </c>
      <c r="X34" s="103" t="s">
        <v>163</v>
      </c>
      <c r="Y34" s="96" t="s">
        <v>113</v>
      </c>
      <c r="Z34" s="96" t="s">
        <v>113</v>
      </c>
      <c r="AA34" s="92" t="s">
        <v>333</v>
      </c>
      <c r="AB34" s="92"/>
      <c r="AC34" s="98" t="s">
        <v>163</v>
      </c>
      <c r="AD34" s="98"/>
      <c r="AE34" s="96" t="s">
        <v>395</v>
      </c>
      <c r="AF34" s="92" t="s">
        <v>407</v>
      </c>
      <c r="AG34" s="97" t="s">
        <v>407</v>
      </c>
      <c r="AH34" s="106" t="s">
        <v>260</v>
      </c>
      <c r="AI34" s="140">
        <v>0</v>
      </c>
      <c r="AJ34" s="140">
        <v>0</v>
      </c>
      <c r="AK34" s="141" t="s">
        <v>476</v>
      </c>
      <c r="AL34" s="78"/>
      <c r="AM34" s="153"/>
      <c r="AN34" s="132" t="s">
        <v>520</v>
      </c>
      <c r="AO34" s="156">
        <v>0</v>
      </c>
      <c r="AP34" s="157">
        <f t="shared" si="1"/>
        <v>0</v>
      </c>
    </row>
    <row r="35" spans="1:42" ht="105" x14ac:dyDescent="0.25">
      <c r="A35" s="92" t="s">
        <v>43</v>
      </c>
      <c r="B35" s="92" t="s">
        <v>36</v>
      </c>
      <c r="C35" s="92" t="s">
        <v>0</v>
      </c>
      <c r="D35" s="92" t="s">
        <v>52</v>
      </c>
      <c r="E35" s="104" t="s">
        <v>20</v>
      </c>
      <c r="F35" s="96" t="s">
        <v>64</v>
      </c>
      <c r="G35" s="96" t="s">
        <v>81</v>
      </c>
      <c r="H35" s="96" t="s">
        <v>81</v>
      </c>
      <c r="I35" s="96" t="s">
        <v>73</v>
      </c>
      <c r="J35" s="117">
        <v>168</v>
      </c>
      <c r="K35" s="98" t="s">
        <v>161</v>
      </c>
      <c r="L35" s="269" t="s">
        <v>425</v>
      </c>
      <c r="M35" s="99">
        <v>5</v>
      </c>
      <c r="N35" s="94" t="s">
        <v>403</v>
      </c>
      <c r="O35" s="92" t="s">
        <v>238</v>
      </c>
      <c r="P35" s="105" t="s">
        <v>261</v>
      </c>
      <c r="Q35" s="79">
        <v>43559</v>
      </c>
      <c r="R35" s="79">
        <v>43830</v>
      </c>
      <c r="S35" s="92" t="s">
        <v>398</v>
      </c>
      <c r="T35" s="103" t="s">
        <v>262</v>
      </c>
      <c r="U35" s="103" t="s">
        <v>263</v>
      </c>
      <c r="V35" s="103" t="s">
        <v>264</v>
      </c>
      <c r="W35" s="103" t="s">
        <v>265</v>
      </c>
      <c r="X35" s="103" t="s">
        <v>266</v>
      </c>
      <c r="Y35" s="96" t="s">
        <v>113</v>
      </c>
      <c r="Z35" s="96" t="s">
        <v>113</v>
      </c>
      <c r="AA35" s="92" t="s">
        <v>333</v>
      </c>
      <c r="AB35" s="92"/>
      <c r="AC35" s="98" t="s">
        <v>163</v>
      </c>
      <c r="AD35" s="98"/>
      <c r="AE35" s="96" t="s">
        <v>395</v>
      </c>
      <c r="AF35" s="92" t="s">
        <v>407</v>
      </c>
      <c r="AG35" s="97" t="s">
        <v>407</v>
      </c>
      <c r="AH35" s="106" t="s">
        <v>262</v>
      </c>
      <c r="AI35" s="140">
        <v>0</v>
      </c>
      <c r="AJ35" s="140">
        <v>0</v>
      </c>
      <c r="AK35" s="141" t="s">
        <v>477</v>
      </c>
      <c r="AL35" s="78"/>
      <c r="AM35" s="153"/>
      <c r="AN35" s="132" t="s">
        <v>514</v>
      </c>
      <c r="AO35" s="156">
        <v>0.2</v>
      </c>
      <c r="AP35" s="157">
        <f t="shared" si="1"/>
        <v>0.2</v>
      </c>
    </row>
    <row r="36" spans="1:42" ht="270" x14ac:dyDescent="0.25">
      <c r="A36" s="92" t="s">
        <v>43</v>
      </c>
      <c r="B36" s="92" t="s">
        <v>36</v>
      </c>
      <c r="C36" s="92" t="s">
        <v>0</v>
      </c>
      <c r="D36" s="92" t="s">
        <v>52</v>
      </c>
      <c r="E36" s="104" t="s">
        <v>20</v>
      </c>
      <c r="F36" s="96" t="s">
        <v>64</v>
      </c>
      <c r="G36" s="96" t="s">
        <v>81</v>
      </c>
      <c r="H36" s="96" t="s">
        <v>81</v>
      </c>
      <c r="I36" s="96" t="s">
        <v>73</v>
      </c>
      <c r="J36" s="117">
        <v>169</v>
      </c>
      <c r="K36" s="98" t="s">
        <v>161</v>
      </c>
      <c r="L36" s="269" t="s">
        <v>426</v>
      </c>
      <c r="M36" s="101">
        <v>1</v>
      </c>
      <c r="N36" s="99">
        <v>2</v>
      </c>
      <c r="O36" s="92" t="s">
        <v>238</v>
      </c>
      <c r="P36" s="104" t="s">
        <v>267</v>
      </c>
      <c r="Q36" s="79">
        <v>43504</v>
      </c>
      <c r="R36" s="79">
        <v>43814</v>
      </c>
      <c r="S36" s="103" t="s">
        <v>268</v>
      </c>
      <c r="T36" s="103" t="s">
        <v>163</v>
      </c>
      <c r="U36" s="103" t="s">
        <v>269</v>
      </c>
      <c r="V36" s="103" t="s">
        <v>270</v>
      </c>
      <c r="W36" s="103" t="s">
        <v>163</v>
      </c>
      <c r="X36" s="103" t="s">
        <v>271</v>
      </c>
      <c r="Y36" s="96" t="s">
        <v>113</v>
      </c>
      <c r="Z36" s="96" t="s">
        <v>113</v>
      </c>
      <c r="AA36" s="92" t="s">
        <v>333</v>
      </c>
      <c r="AB36" s="92"/>
      <c r="AC36" s="95">
        <v>0.25</v>
      </c>
      <c r="AD36" s="99" t="s">
        <v>404</v>
      </c>
      <c r="AE36" s="96" t="s">
        <v>396</v>
      </c>
      <c r="AF36" s="96" t="s">
        <v>401</v>
      </c>
      <c r="AG36" s="100" t="s">
        <v>361</v>
      </c>
      <c r="AH36" s="106" t="s">
        <v>163</v>
      </c>
      <c r="AI36" s="141"/>
      <c r="AJ36" s="141"/>
      <c r="AK36" s="141"/>
      <c r="AL36" s="78"/>
      <c r="AM36" s="153"/>
      <c r="AN36" s="132" t="s">
        <v>521</v>
      </c>
      <c r="AO36" s="156">
        <v>0.2</v>
      </c>
      <c r="AP36" s="157">
        <f t="shared" si="1"/>
        <v>0.2</v>
      </c>
    </row>
    <row r="37" spans="1:42" ht="60" x14ac:dyDescent="0.25">
      <c r="A37" s="92" t="s">
        <v>43</v>
      </c>
      <c r="B37" s="92" t="s">
        <v>36</v>
      </c>
      <c r="C37" s="92" t="s">
        <v>0</v>
      </c>
      <c r="D37" s="92" t="s">
        <v>52</v>
      </c>
      <c r="E37" s="88" t="s">
        <v>12</v>
      </c>
      <c r="F37" s="96" t="s">
        <v>64</v>
      </c>
      <c r="G37" s="96" t="s">
        <v>81</v>
      </c>
      <c r="H37" s="96" t="s">
        <v>81</v>
      </c>
      <c r="I37" s="96" t="s">
        <v>73</v>
      </c>
      <c r="J37" s="130">
        <v>170</v>
      </c>
      <c r="K37" s="98" t="s">
        <v>161</v>
      </c>
      <c r="L37" s="269" t="s">
        <v>482</v>
      </c>
      <c r="M37" s="120">
        <v>1</v>
      </c>
      <c r="N37" s="94" t="s">
        <v>403</v>
      </c>
      <c r="O37" s="92" t="s">
        <v>238</v>
      </c>
      <c r="P37" s="104" t="s">
        <v>483</v>
      </c>
      <c r="Q37" s="79">
        <v>43467</v>
      </c>
      <c r="R37" s="79">
        <v>43830</v>
      </c>
      <c r="S37" s="92" t="s">
        <v>484</v>
      </c>
      <c r="T37" s="92" t="s">
        <v>485</v>
      </c>
      <c r="U37" s="95">
        <v>1</v>
      </c>
      <c r="V37" s="95">
        <v>1</v>
      </c>
      <c r="W37" s="96" t="s">
        <v>486</v>
      </c>
      <c r="X37" s="96" t="s">
        <v>401</v>
      </c>
      <c r="Y37" s="86" t="s">
        <v>363</v>
      </c>
      <c r="Z37" s="85">
        <v>1</v>
      </c>
      <c r="AA37" s="91"/>
      <c r="AB37" s="78"/>
      <c r="AC37" s="78"/>
      <c r="AD37" s="78"/>
      <c r="AE37" s="78"/>
      <c r="AF37" s="96"/>
      <c r="AG37" s="100"/>
      <c r="AH37" s="106"/>
      <c r="AI37" s="141"/>
      <c r="AJ37" s="141"/>
      <c r="AK37" s="141"/>
      <c r="AL37" s="78"/>
      <c r="AM37" s="153"/>
      <c r="AN37" s="132" t="s">
        <v>507</v>
      </c>
      <c r="AO37" s="156">
        <v>0</v>
      </c>
      <c r="AP37" s="157">
        <f t="shared" si="1"/>
        <v>0</v>
      </c>
    </row>
    <row r="38" spans="1:42" ht="240" x14ac:dyDescent="0.25">
      <c r="A38" s="92" t="s">
        <v>43</v>
      </c>
      <c r="B38" s="92" t="s">
        <v>36</v>
      </c>
      <c r="C38" s="92" t="s">
        <v>0</v>
      </c>
      <c r="D38" s="92" t="s">
        <v>52</v>
      </c>
      <c r="E38" s="104" t="s">
        <v>20</v>
      </c>
      <c r="F38" s="96" t="s">
        <v>64</v>
      </c>
      <c r="G38" s="96" t="s">
        <v>81</v>
      </c>
      <c r="H38" s="96" t="s">
        <v>81</v>
      </c>
      <c r="I38" s="96" t="s">
        <v>73</v>
      </c>
      <c r="J38" s="117">
        <v>171</v>
      </c>
      <c r="K38" s="98" t="s">
        <v>161</v>
      </c>
      <c r="L38" s="269" t="s">
        <v>446</v>
      </c>
      <c r="M38" s="94">
        <v>6</v>
      </c>
      <c r="N38" s="94" t="s">
        <v>403</v>
      </c>
      <c r="O38" s="92" t="s">
        <v>238</v>
      </c>
      <c r="P38" s="88" t="s">
        <v>272</v>
      </c>
      <c r="Q38" s="79">
        <v>43479</v>
      </c>
      <c r="R38" s="79">
        <v>43830</v>
      </c>
      <c r="S38" s="103" t="s">
        <v>273</v>
      </c>
      <c r="T38" s="103" t="s">
        <v>274</v>
      </c>
      <c r="U38" s="103" t="s">
        <v>163</v>
      </c>
      <c r="V38" s="103" t="s">
        <v>275</v>
      </c>
      <c r="W38" s="103" t="s">
        <v>163</v>
      </c>
      <c r="X38" s="103" t="s">
        <v>276</v>
      </c>
      <c r="Y38" s="92" t="s">
        <v>113</v>
      </c>
      <c r="Z38" s="92" t="s">
        <v>113</v>
      </c>
      <c r="AA38" s="92" t="s">
        <v>333</v>
      </c>
      <c r="AB38" s="92"/>
      <c r="AC38" s="95">
        <v>0.1</v>
      </c>
      <c r="AD38" s="99" t="s">
        <v>404</v>
      </c>
      <c r="AE38" s="96" t="s">
        <v>397</v>
      </c>
      <c r="AF38" s="96" t="s">
        <v>401</v>
      </c>
      <c r="AG38" s="100" t="s">
        <v>361</v>
      </c>
      <c r="AH38" s="106" t="s">
        <v>274</v>
      </c>
      <c r="AI38" s="140">
        <v>0</v>
      </c>
      <c r="AJ38" s="140">
        <v>0</v>
      </c>
      <c r="AK38" s="141" t="s">
        <v>478</v>
      </c>
      <c r="AL38" s="78"/>
      <c r="AM38" s="153"/>
      <c r="AN38" s="132" t="s">
        <v>710</v>
      </c>
      <c r="AO38" s="156">
        <v>0.1</v>
      </c>
      <c r="AP38" s="157">
        <f t="shared" si="1"/>
        <v>0.1</v>
      </c>
    </row>
    <row r="39" spans="1:42" ht="210" x14ac:dyDescent="0.25">
      <c r="A39" s="92" t="s">
        <v>43</v>
      </c>
      <c r="B39" s="92" t="s">
        <v>36</v>
      </c>
      <c r="C39" s="92" t="s">
        <v>0</v>
      </c>
      <c r="D39" s="92" t="s">
        <v>52</v>
      </c>
      <c r="E39" s="104" t="s">
        <v>20</v>
      </c>
      <c r="F39" s="96" t="s">
        <v>64</v>
      </c>
      <c r="G39" s="96" t="s">
        <v>81</v>
      </c>
      <c r="H39" s="96" t="s">
        <v>81</v>
      </c>
      <c r="I39" s="96" t="s">
        <v>73</v>
      </c>
      <c r="J39" s="117">
        <v>172</v>
      </c>
      <c r="K39" s="98" t="s">
        <v>161</v>
      </c>
      <c r="L39" s="269" t="s">
        <v>411</v>
      </c>
      <c r="M39" s="94" t="s">
        <v>448</v>
      </c>
      <c r="N39" s="99">
        <v>2</v>
      </c>
      <c r="O39" s="92" t="s">
        <v>238</v>
      </c>
      <c r="P39" s="96" t="s">
        <v>277</v>
      </c>
      <c r="Q39" s="79">
        <v>43498</v>
      </c>
      <c r="R39" s="79">
        <v>43813</v>
      </c>
      <c r="S39" s="92" t="s">
        <v>398</v>
      </c>
      <c r="T39" s="103" t="s">
        <v>278</v>
      </c>
      <c r="U39" s="103" t="s">
        <v>279</v>
      </c>
      <c r="V39" s="103" t="s">
        <v>280</v>
      </c>
      <c r="W39" s="103" t="s">
        <v>281</v>
      </c>
      <c r="X39" s="103" t="s">
        <v>282</v>
      </c>
      <c r="Y39" s="92" t="s">
        <v>113</v>
      </c>
      <c r="Z39" s="92" t="s">
        <v>113</v>
      </c>
      <c r="AA39" s="92" t="s">
        <v>333</v>
      </c>
      <c r="AB39" s="92"/>
      <c r="AC39" s="98" t="s">
        <v>163</v>
      </c>
      <c r="AD39" s="98"/>
      <c r="AE39" s="96" t="s">
        <v>395</v>
      </c>
      <c r="AF39" s="92" t="s">
        <v>407</v>
      </c>
      <c r="AG39" s="97" t="s">
        <v>407</v>
      </c>
      <c r="AH39" s="106" t="s">
        <v>278</v>
      </c>
      <c r="AI39" s="140">
        <v>0</v>
      </c>
      <c r="AJ39" s="140">
        <v>0</v>
      </c>
      <c r="AK39" s="141"/>
      <c r="AL39" s="78"/>
      <c r="AM39" s="153"/>
      <c r="AN39" s="132" t="s">
        <v>514</v>
      </c>
      <c r="AO39" s="156">
        <v>0</v>
      </c>
      <c r="AP39" s="157">
        <f t="shared" si="1"/>
        <v>0</v>
      </c>
    </row>
    <row r="40" spans="1:42" ht="105" x14ac:dyDescent="0.25">
      <c r="A40" s="92" t="s">
        <v>43</v>
      </c>
      <c r="B40" s="92" t="s">
        <v>36</v>
      </c>
      <c r="C40" s="92" t="s">
        <v>0</v>
      </c>
      <c r="D40" s="92" t="s">
        <v>52</v>
      </c>
      <c r="E40" s="104" t="s">
        <v>20</v>
      </c>
      <c r="F40" s="96" t="s">
        <v>64</v>
      </c>
      <c r="G40" s="96" t="s">
        <v>81</v>
      </c>
      <c r="H40" s="96" t="s">
        <v>81</v>
      </c>
      <c r="I40" s="96" t="s">
        <v>73</v>
      </c>
      <c r="J40" s="117">
        <v>173</v>
      </c>
      <c r="K40" s="98" t="s">
        <v>161</v>
      </c>
      <c r="L40" s="269" t="s">
        <v>427</v>
      </c>
      <c r="M40" s="101">
        <v>1</v>
      </c>
      <c r="N40" s="94" t="s">
        <v>403</v>
      </c>
      <c r="O40" s="92" t="s">
        <v>238</v>
      </c>
      <c r="P40" s="96" t="s">
        <v>283</v>
      </c>
      <c r="Q40" s="79">
        <v>43800</v>
      </c>
      <c r="R40" s="79">
        <v>43830</v>
      </c>
      <c r="S40" s="92" t="s">
        <v>398</v>
      </c>
      <c r="T40" s="103" t="s">
        <v>163</v>
      </c>
      <c r="U40" s="103" t="s">
        <v>163</v>
      </c>
      <c r="V40" s="103" t="s">
        <v>163</v>
      </c>
      <c r="W40" s="103" t="s">
        <v>163</v>
      </c>
      <c r="X40" s="103" t="s">
        <v>284</v>
      </c>
      <c r="Y40" s="92" t="s">
        <v>113</v>
      </c>
      <c r="Z40" s="92" t="s">
        <v>113</v>
      </c>
      <c r="AA40" s="92" t="s">
        <v>333</v>
      </c>
      <c r="AB40" s="92"/>
      <c r="AC40" s="98" t="s">
        <v>163</v>
      </c>
      <c r="AD40" s="98"/>
      <c r="AE40" s="96" t="s">
        <v>395</v>
      </c>
      <c r="AF40" s="92" t="s">
        <v>407</v>
      </c>
      <c r="AG40" s="97" t="s">
        <v>407</v>
      </c>
      <c r="AH40" s="106" t="s">
        <v>163</v>
      </c>
      <c r="AI40" s="141"/>
      <c r="AJ40" s="141"/>
      <c r="AK40" s="141" t="s">
        <v>479</v>
      </c>
      <c r="AL40" s="78"/>
      <c r="AM40" s="153"/>
      <c r="AN40" s="132" t="s">
        <v>506</v>
      </c>
      <c r="AO40" s="156">
        <v>0</v>
      </c>
      <c r="AP40" s="157">
        <f t="shared" si="1"/>
        <v>0</v>
      </c>
    </row>
    <row r="41" spans="1:42" ht="60" x14ac:dyDescent="0.25">
      <c r="A41" s="92" t="s">
        <v>43</v>
      </c>
      <c r="B41" s="92" t="s">
        <v>36</v>
      </c>
      <c r="C41" s="92" t="s">
        <v>0</v>
      </c>
      <c r="D41" s="92" t="s">
        <v>52</v>
      </c>
      <c r="E41" s="104" t="s">
        <v>20</v>
      </c>
      <c r="F41" s="96" t="s">
        <v>64</v>
      </c>
      <c r="G41" s="96" t="s">
        <v>81</v>
      </c>
      <c r="H41" s="96" t="s">
        <v>81</v>
      </c>
      <c r="I41" s="96" t="s">
        <v>73</v>
      </c>
      <c r="J41" s="117">
        <v>174</v>
      </c>
      <c r="K41" s="98" t="s">
        <v>161</v>
      </c>
      <c r="L41" s="269" t="s">
        <v>428</v>
      </c>
      <c r="M41" s="101">
        <v>1</v>
      </c>
      <c r="N41" s="94" t="s">
        <v>403</v>
      </c>
      <c r="O41" s="92" t="s">
        <v>238</v>
      </c>
      <c r="P41" s="105" t="s">
        <v>285</v>
      </c>
      <c r="Q41" s="79">
        <v>43559</v>
      </c>
      <c r="R41" s="79">
        <v>43769</v>
      </c>
      <c r="S41" s="92" t="s">
        <v>398</v>
      </c>
      <c r="T41" s="103" t="s">
        <v>286</v>
      </c>
      <c r="U41" s="103" t="s">
        <v>287</v>
      </c>
      <c r="V41" s="103" t="s">
        <v>288</v>
      </c>
      <c r="W41" s="103" t="s">
        <v>289</v>
      </c>
      <c r="X41" s="103" t="s">
        <v>163</v>
      </c>
      <c r="Y41" s="92" t="s">
        <v>113</v>
      </c>
      <c r="Z41" s="92" t="s">
        <v>113</v>
      </c>
      <c r="AA41" s="92" t="s">
        <v>333</v>
      </c>
      <c r="AB41" s="92"/>
      <c r="AC41" s="98" t="s">
        <v>163</v>
      </c>
      <c r="AD41" s="98"/>
      <c r="AE41" s="96" t="s">
        <v>395</v>
      </c>
      <c r="AF41" s="92" t="s">
        <v>407</v>
      </c>
      <c r="AG41" s="97" t="s">
        <v>407</v>
      </c>
      <c r="AH41" s="106" t="s">
        <v>286</v>
      </c>
      <c r="AI41" s="141"/>
      <c r="AJ41" s="140">
        <v>0</v>
      </c>
      <c r="AK41" s="78"/>
      <c r="AL41" s="78"/>
      <c r="AM41" s="153"/>
      <c r="AN41" s="132" t="s">
        <v>514</v>
      </c>
      <c r="AO41" s="156">
        <v>0</v>
      </c>
      <c r="AP41" s="157">
        <f t="shared" si="1"/>
        <v>0</v>
      </c>
    </row>
    <row r="42" spans="1:42" ht="75" x14ac:dyDescent="0.25">
      <c r="A42" s="92" t="s">
        <v>43</v>
      </c>
      <c r="B42" s="92" t="s">
        <v>36</v>
      </c>
      <c r="C42" s="92" t="s">
        <v>0</v>
      </c>
      <c r="D42" s="92" t="s">
        <v>52</v>
      </c>
      <c r="E42" s="88" t="s">
        <v>12</v>
      </c>
      <c r="F42" s="96" t="s">
        <v>64</v>
      </c>
      <c r="G42" s="96" t="s">
        <v>81</v>
      </c>
      <c r="H42" s="96" t="s">
        <v>81</v>
      </c>
      <c r="I42" s="96" t="s">
        <v>73</v>
      </c>
      <c r="J42" s="130">
        <v>175</v>
      </c>
      <c r="K42" s="98" t="s">
        <v>161</v>
      </c>
      <c r="L42" s="269" t="s">
        <v>487</v>
      </c>
      <c r="M42" s="121">
        <v>50000</v>
      </c>
      <c r="N42" s="94" t="s">
        <v>403</v>
      </c>
      <c r="O42" s="92" t="s">
        <v>238</v>
      </c>
      <c r="P42" s="104" t="s">
        <v>488</v>
      </c>
      <c r="Q42" s="79">
        <v>43467</v>
      </c>
      <c r="R42" s="79">
        <v>43830</v>
      </c>
      <c r="S42" s="92" t="s">
        <v>484</v>
      </c>
      <c r="T42" s="92" t="s">
        <v>491</v>
      </c>
      <c r="U42" s="95">
        <v>1</v>
      </c>
      <c r="V42" s="95">
        <v>0.33</v>
      </c>
      <c r="W42" s="96" t="s">
        <v>492</v>
      </c>
      <c r="X42" s="96" t="s">
        <v>401</v>
      </c>
      <c r="Y42" s="86" t="s">
        <v>363</v>
      </c>
      <c r="Z42" s="122">
        <v>8333.3333333333339</v>
      </c>
      <c r="AA42" s="91"/>
      <c r="AB42" s="78"/>
      <c r="AC42" s="78"/>
      <c r="AD42" s="78"/>
      <c r="AE42" s="78"/>
      <c r="AF42" s="92"/>
      <c r="AG42" s="97"/>
      <c r="AH42" s="106"/>
      <c r="AI42" s="141"/>
      <c r="AJ42" s="140"/>
      <c r="AK42" s="78"/>
      <c r="AL42" s="78"/>
      <c r="AM42" s="153"/>
      <c r="AN42" s="132" t="s">
        <v>523</v>
      </c>
      <c r="AO42" s="156">
        <v>0</v>
      </c>
      <c r="AP42" s="157">
        <f t="shared" si="1"/>
        <v>0</v>
      </c>
    </row>
    <row r="43" spans="1:42" ht="60" x14ac:dyDescent="0.25">
      <c r="A43" s="92" t="s">
        <v>43</v>
      </c>
      <c r="B43" s="92" t="s">
        <v>36</v>
      </c>
      <c r="C43" s="92" t="s">
        <v>0</v>
      </c>
      <c r="D43" s="92" t="s">
        <v>52</v>
      </c>
      <c r="E43" s="88" t="s">
        <v>12</v>
      </c>
      <c r="F43" s="96" t="s">
        <v>64</v>
      </c>
      <c r="G43" s="96" t="s">
        <v>81</v>
      </c>
      <c r="H43" s="96" t="s">
        <v>81</v>
      </c>
      <c r="I43" s="96" t="s">
        <v>73</v>
      </c>
      <c r="J43" s="130">
        <v>176</v>
      </c>
      <c r="K43" s="98" t="s">
        <v>161</v>
      </c>
      <c r="L43" s="269" t="s">
        <v>489</v>
      </c>
      <c r="M43" s="120">
        <v>1</v>
      </c>
      <c r="N43" s="94" t="s">
        <v>403</v>
      </c>
      <c r="O43" s="92" t="s">
        <v>238</v>
      </c>
      <c r="P43" s="104" t="s">
        <v>490</v>
      </c>
      <c r="Q43" s="79">
        <v>43467</v>
      </c>
      <c r="R43" s="79">
        <v>43830</v>
      </c>
      <c r="S43" s="92" t="s">
        <v>484</v>
      </c>
      <c r="T43" s="92" t="s">
        <v>493</v>
      </c>
      <c r="U43" s="95">
        <v>1</v>
      </c>
      <c r="V43" s="95">
        <v>1</v>
      </c>
      <c r="W43" s="96" t="s">
        <v>494</v>
      </c>
      <c r="X43" s="96" t="s">
        <v>401</v>
      </c>
      <c r="Y43" s="86" t="s">
        <v>363</v>
      </c>
      <c r="Z43" s="85">
        <v>1</v>
      </c>
      <c r="AA43" s="91"/>
      <c r="AB43" s="78"/>
      <c r="AC43" s="78"/>
      <c r="AD43" s="78"/>
      <c r="AE43" s="78"/>
      <c r="AF43" s="92"/>
      <c r="AG43" s="97"/>
      <c r="AH43" s="106"/>
      <c r="AI43" s="141"/>
      <c r="AJ43" s="140"/>
      <c r="AK43" s="78"/>
      <c r="AL43" s="78"/>
      <c r="AM43" s="153"/>
      <c r="AN43" s="132" t="s">
        <v>514</v>
      </c>
      <c r="AO43" s="156">
        <v>0</v>
      </c>
      <c r="AP43" s="157">
        <f t="shared" si="1"/>
        <v>0</v>
      </c>
    </row>
    <row r="44" spans="1:42" ht="60" x14ac:dyDescent="0.25">
      <c r="A44" s="92" t="s">
        <v>43</v>
      </c>
      <c r="B44" s="92" t="s">
        <v>36</v>
      </c>
      <c r="C44" s="92" t="s">
        <v>0</v>
      </c>
      <c r="D44" s="92" t="s">
        <v>52</v>
      </c>
      <c r="E44" s="104" t="s">
        <v>20</v>
      </c>
      <c r="F44" s="96" t="s">
        <v>64</v>
      </c>
      <c r="G44" s="96" t="s">
        <v>81</v>
      </c>
      <c r="H44" s="96" t="s">
        <v>81</v>
      </c>
      <c r="I44" s="96" t="s">
        <v>73</v>
      </c>
      <c r="J44" s="117">
        <v>177</v>
      </c>
      <c r="K44" s="98" t="s">
        <v>161</v>
      </c>
      <c r="L44" s="269" t="s">
        <v>429</v>
      </c>
      <c r="M44" s="101">
        <v>1</v>
      </c>
      <c r="N44" s="99">
        <v>1</v>
      </c>
      <c r="O44" s="92" t="s">
        <v>238</v>
      </c>
      <c r="P44" s="102" t="s">
        <v>290</v>
      </c>
      <c r="Q44" s="79">
        <v>43586</v>
      </c>
      <c r="R44" s="79">
        <v>43830</v>
      </c>
      <c r="S44" s="92" t="s">
        <v>398</v>
      </c>
      <c r="T44" s="103" t="s">
        <v>163</v>
      </c>
      <c r="U44" s="103" t="s">
        <v>291</v>
      </c>
      <c r="V44" s="103" t="s">
        <v>163</v>
      </c>
      <c r="W44" s="103" t="s">
        <v>291</v>
      </c>
      <c r="X44" s="103" t="s">
        <v>163</v>
      </c>
      <c r="Y44" s="92" t="s">
        <v>113</v>
      </c>
      <c r="Z44" s="92" t="s">
        <v>113</v>
      </c>
      <c r="AA44" s="92" t="s">
        <v>333</v>
      </c>
      <c r="AB44" s="92"/>
      <c r="AC44" s="98" t="s">
        <v>163</v>
      </c>
      <c r="AD44" s="98"/>
      <c r="AE44" s="96" t="s">
        <v>395</v>
      </c>
      <c r="AF44" s="92" t="s">
        <v>407</v>
      </c>
      <c r="AG44" s="97" t="s">
        <v>407</v>
      </c>
      <c r="AH44" s="106" t="s">
        <v>163</v>
      </c>
      <c r="AI44" s="141"/>
      <c r="AJ44" s="141"/>
      <c r="AK44" s="78"/>
      <c r="AL44" s="78"/>
      <c r="AM44" s="153"/>
      <c r="AN44" s="132" t="s">
        <v>506</v>
      </c>
      <c r="AO44" s="156">
        <v>0</v>
      </c>
      <c r="AP44" s="157">
        <f t="shared" si="1"/>
        <v>0</v>
      </c>
    </row>
    <row r="45" spans="1:42" ht="105" x14ac:dyDescent="0.25">
      <c r="A45" s="92" t="s">
        <v>43</v>
      </c>
      <c r="B45" s="92" t="s">
        <v>36</v>
      </c>
      <c r="C45" s="92" t="s">
        <v>0</v>
      </c>
      <c r="D45" s="92" t="s">
        <v>52</v>
      </c>
      <c r="E45" s="88" t="s">
        <v>4</v>
      </c>
      <c r="F45" s="96" t="s">
        <v>64</v>
      </c>
      <c r="G45" s="96" t="s">
        <v>81</v>
      </c>
      <c r="H45" s="96" t="s">
        <v>81</v>
      </c>
      <c r="I45" s="96" t="s">
        <v>73</v>
      </c>
      <c r="J45" s="130">
        <v>178</v>
      </c>
      <c r="K45" s="98" t="s">
        <v>161</v>
      </c>
      <c r="L45" s="269" t="s">
        <v>498</v>
      </c>
      <c r="M45" s="101">
        <v>1</v>
      </c>
      <c r="N45" s="99">
        <v>1</v>
      </c>
      <c r="O45" s="92" t="s">
        <v>238</v>
      </c>
      <c r="P45" s="123" t="s">
        <v>292</v>
      </c>
      <c r="Q45" s="79">
        <v>43506</v>
      </c>
      <c r="R45" s="79">
        <v>43830</v>
      </c>
      <c r="S45" s="102" t="s">
        <v>335</v>
      </c>
      <c r="T45" s="92" t="s">
        <v>359</v>
      </c>
      <c r="U45" s="95">
        <v>0.5</v>
      </c>
      <c r="V45" s="95">
        <v>0.1</v>
      </c>
      <c r="W45" s="74" t="s">
        <v>404</v>
      </c>
      <c r="X45" s="92" t="s">
        <v>496</v>
      </c>
      <c r="Y45" s="100" t="s">
        <v>361</v>
      </c>
      <c r="Z45" s="106" t="s">
        <v>294</v>
      </c>
      <c r="AA45" s="91"/>
      <c r="AB45" s="78"/>
      <c r="AC45" s="78"/>
      <c r="AD45" s="78"/>
      <c r="AE45" s="78"/>
      <c r="AF45" s="92"/>
      <c r="AG45" s="97"/>
      <c r="AH45" s="106"/>
      <c r="AI45" s="141"/>
      <c r="AJ45" s="141"/>
      <c r="AK45" s="78"/>
      <c r="AL45" s="78"/>
      <c r="AM45" s="153"/>
      <c r="AN45" s="152" t="s">
        <v>672</v>
      </c>
      <c r="AO45" s="162" t="s">
        <v>95</v>
      </c>
      <c r="AP45" s="163" t="str">
        <f t="shared" ref="AP45" si="3">AO45</f>
        <v>NA</v>
      </c>
    </row>
    <row r="46" spans="1:42" ht="75" x14ac:dyDescent="0.25">
      <c r="A46" s="72" t="s">
        <v>43</v>
      </c>
      <c r="B46" s="72" t="s">
        <v>36</v>
      </c>
      <c r="C46" s="72" t="s">
        <v>0</v>
      </c>
      <c r="D46" s="72" t="s">
        <v>52</v>
      </c>
      <c r="E46" s="67" t="s">
        <v>4</v>
      </c>
      <c r="F46" s="63" t="s">
        <v>64</v>
      </c>
      <c r="G46" s="63" t="s">
        <v>81</v>
      </c>
      <c r="H46" s="63" t="s">
        <v>81</v>
      </c>
      <c r="I46" s="63" t="s">
        <v>73</v>
      </c>
      <c r="J46" s="131">
        <v>179</v>
      </c>
      <c r="K46" s="64" t="s">
        <v>161</v>
      </c>
      <c r="L46" s="275" t="s">
        <v>466</v>
      </c>
      <c r="M46" s="62">
        <v>1</v>
      </c>
      <c r="N46" s="64">
        <v>1</v>
      </c>
      <c r="O46" s="136" t="s">
        <v>238</v>
      </c>
      <c r="P46" s="107" t="s">
        <v>292</v>
      </c>
      <c r="Q46" s="79">
        <v>43506</v>
      </c>
      <c r="R46" s="79">
        <v>43830</v>
      </c>
      <c r="S46" s="65" t="s">
        <v>293</v>
      </c>
      <c r="T46" s="65" t="s">
        <v>294</v>
      </c>
      <c r="U46" s="65" t="s">
        <v>295</v>
      </c>
      <c r="V46" s="65" t="s">
        <v>296</v>
      </c>
      <c r="W46" s="65" t="s">
        <v>297</v>
      </c>
      <c r="X46" s="65" t="s">
        <v>298</v>
      </c>
      <c r="Y46" s="66" t="s">
        <v>113</v>
      </c>
      <c r="Z46" s="66" t="s">
        <v>113</v>
      </c>
      <c r="AA46" s="70" t="s">
        <v>335</v>
      </c>
      <c r="AB46" s="72" t="s">
        <v>359</v>
      </c>
      <c r="AC46" s="137">
        <v>0.5</v>
      </c>
      <c r="AD46" s="137">
        <v>0.1</v>
      </c>
      <c r="AE46" s="63"/>
      <c r="AF46" s="139"/>
      <c r="AG46" s="112"/>
      <c r="AH46" s="71" t="s">
        <v>467</v>
      </c>
      <c r="AI46" s="138">
        <v>0.5</v>
      </c>
      <c r="AJ46" s="138">
        <v>0.2</v>
      </c>
      <c r="AK46" s="164" t="s">
        <v>468</v>
      </c>
      <c r="AL46" s="139"/>
      <c r="AM46" s="154"/>
      <c r="AN46" s="132" t="s">
        <v>508</v>
      </c>
      <c r="AO46" s="156">
        <v>0.2</v>
      </c>
      <c r="AP46" s="157">
        <f t="shared" ref="AP46" si="4">AO46</f>
        <v>0.2</v>
      </c>
    </row>
    <row r="47" spans="1:42" ht="60" x14ac:dyDescent="0.25">
      <c r="A47" s="92" t="s">
        <v>43</v>
      </c>
      <c r="B47" s="92" t="s">
        <v>36</v>
      </c>
      <c r="C47" s="92" t="s">
        <v>0</v>
      </c>
      <c r="D47" s="92" t="s">
        <v>52</v>
      </c>
      <c r="E47" s="96" t="s">
        <v>15</v>
      </c>
      <c r="F47" s="96" t="s">
        <v>64</v>
      </c>
      <c r="G47" s="96" t="s">
        <v>81</v>
      </c>
      <c r="H47" s="96" t="s">
        <v>81</v>
      </c>
      <c r="I47" s="96" t="s">
        <v>73</v>
      </c>
      <c r="J47" s="119">
        <v>179</v>
      </c>
      <c r="K47" s="98" t="s">
        <v>161</v>
      </c>
      <c r="L47" s="269" t="s">
        <v>430</v>
      </c>
      <c r="M47" s="101">
        <v>1</v>
      </c>
      <c r="N47" s="99">
        <v>1</v>
      </c>
      <c r="O47" s="92" t="s">
        <v>238</v>
      </c>
      <c r="P47" s="102" t="s">
        <v>299</v>
      </c>
      <c r="Q47" s="79">
        <v>43480</v>
      </c>
      <c r="R47" s="79">
        <v>43830</v>
      </c>
      <c r="S47" s="92" t="s">
        <v>398</v>
      </c>
      <c r="T47" s="92" t="s">
        <v>398</v>
      </c>
      <c r="U47" s="103" t="s">
        <v>300</v>
      </c>
      <c r="V47" s="92" t="s">
        <v>398</v>
      </c>
      <c r="W47" s="103" t="s">
        <v>300</v>
      </c>
      <c r="X47" s="87" t="s">
        <v>406</v>
      </c>
      <c r="Y47" s="92" t="s">
        <v>113</v>
      </c>
      <c r="Z47" s="92" t="s">
        <v>113</v>
      </c>
      <c r="AA47" s="96" t="s">
        <v>379</v>
      </c>
      <c r="AB47" s="96" t="s">
        <v>365</v>
      </c>
      <c r="AC47" s="98"/>
      <c r="AD47" s="98"/>
      <c r="AE47" s="92" t="s">
        <v>407</v>
      </c>
      <c r="AF47" s="92" t="s">
        <v>407</v>
      </c>
      <c r="AG47" s="97" t="s">
        <v>407</v>
      </c>
      <c r="AH47" s="106"/>
      <c r="AI47" s="91"/>
      <c r="AJ47" s="78"/>
      <c r="AK47" s="78"/>
      <c r="AL47" s="78"/>
      <c r="AM47" s="153"/>
      <c r="AN47" s="132" t="s">
        <v>506</v>
      </c>
      <c r="AO47" s="156">
        <v>0</v>
      </c>
      <c r="AP47" s="157">
        <f t="shared" si="1"/>
        <v>0</v>
      </c>
    </row>
    <row r="48" spans="1:42" ht="75" x14ac:dyDescent="0.25">
      <c r="A48" s="92" t="s">
        <v>43</v>
      </c>
      <c r="B48" s="92" t="s">
        <v>36</v>
      </c>
      <c r="C48" s="92" t="s">
        <v>0</v>
      </c>
      <c r="D48" s="92" t="s">
        <v>52</v>
      </c>
      <c r="E48" s="88" t="s">
        <v>4</v>
      </c>
      <c r="F48" s="96" t="s">
        <v>64</v>
      </c>
      <c r="G48" s="96" t="s">
        <v>81</v>
      </c>
      <c r="H48" s="96" t="s">
        <v>81</v>
      </c>
      <c r="I48" s="96" t="s">
        <v>73</v>
      </c>
      <c r="J48" s="130">
        <v>180</v>
      </c>
      <c r="K48" s="98" t="s">
        <v>161</v>
      </c>
      <c r="L48" s="269" t="s">
        <v>495</v>
      </c>
      <c r="M48" s="101">
        <v>1</v>
      </c>
      <c r="N48" s="94" t="s">
        <v>403</v>
      </c>
      <c r="O48" s="92" t="s">
        <v>238</v>
      </c>
      <c r="P48" s="102" t="s">
        <v>301</v>
      </c>
      <c r="Q48" s="79">
        <v>43506</v>
      </c>
      <c r="R48" s="79">
        <v>43830</v>
      </c>
      <c r="S48" s="102" t="s">
        <v>335</v>
      </c>
      <c r="T48" s="92" t="s">
        <v>360</v>
      </c>
      <c r="U48" s="95">
        <v>0.5</v>
      </c>
      <c r="V48" s="95">
        <v>0.1</v>
      </c>
      <c r="W48" s="74" t="s">
        <v>404</v>
      </c>
      <c r="X48" s="92" t="s">
        <v>496</v>
      </c>
      <c r="Y48" s="100" t="s">
        <v>497</v>
      </c>
      <c r="Z48" s="106" t="s">
        <v>303</v>
      </c>
      <c r="AA48" s="91"/>
      <c r="AB48" s="78"/>
      <c r="AC48" s="78"/>
      <c r="AD48" s="78"/>
      <c r="AE48" s="78"/>
      <c r="AF48" s="92"/>
      <c r="AG48" s="97"/>
      <c r="AH48" s="106"/>
      <c r="AI48" s="91"/>
      <c r="AJ48" s="78"/>
      <c r="AK48" s="78"/>
      <c r="AL48" s="78"/>
      <c r="AM48" s="153"/>
      <c r="AN48" s="152" t="s">
        <v>672</v>
      </c>
      <c r="AO48" s="162" t="s">
        <v>95</v>
      </c>
      <c r="AP48" s="163" t="str">
        <f t="shared" si="1"/>
        <v>NA</v>
      </c>
    </row>
    <row r="49" spans="1:42" ht="66.75" customHeight="1" x14ac:dyDescent="0.25">
      <c r="A49" s="72" t="s">
        <v>43</v>
      </c>
      <c r="B49" s="72" t="s">
        <v>36</v>
      </c>
      <c r="C49" s="72" t="s">
        <v>0</v>
      </c>
      <c r="D49" s="72" t="s">
        <v>52</v>
      </c>
      <c r="E49" s="67" t="s">
        <v>4</v>
      </c>
      <c r="F49" s="63" t="s">
        <v>64</v>
      </c>
      <c r="G49" s="63" t="s">
        <v>81</v>
      </c>
      <c r="H49" s="63" t="s">
        <v>81</v>
      </c>
      <c r="I49" s="63" t="s">
        <v>73</v>
      </c>
      <c r="J49" s="131">
        <v>181</v>
      </c>
      <c r="K49" s="64" t="s">
        <v>161</v>
      </c>
      <c r="L49" s="275" t="s">
        <v>469</v>
      </c>
      <c r="M49" s="62">
        <v>1</v>
      </c>
      <c r="N49" s="64" t="s">
        <v>163</v>
      </c>
      <c r="O49" s="136" t="s">
        <v>238</v>
      </c>
      <c r="P49" s="70" t="s">
        <v>301</v>
      </c>
      <c r="Q49" s="79">
        <v>43506</v>
      </c>
      <c r="R49" s="79">
        <v>43830</v>
      </c>
      <c r="S49" s="65" t="s">
        <v>302</v>
      </c>
      <c r="T49" s="65" t="s">
        <v>303</v>
      </c>
      <c r="U49" s="65" t="s">
        <v>304</v>
      </c>
      <c r="V49" s="65" t="s">
        <v>305</v>
      </c>
      <c r="W49" s="65" t="s">
        <v>303</v>
      </c>
      <c r="X49" s="65" t="s">
        <v>305</v>
      </c>
      <c r="Y49" s="66" t="s">
        <v>113</v>
      </c>
      <c r="Z49" s="66" t="s">
        <v>113</v>
      </c>
      <c r="AA49" s="70" t="s">
        <v>335</v>
      </c>
      <c r="AB49" s="72" t="s">
        <v>360</v>
      </c>
      <c r="AC49" s="137">
        <v>0.5</v>
      </c>
      <c r="AD49" s="137">
        <v>0.1</v>
      </c>
      <c r="AE49" s="63"/>
      <c r="AF49" s="139"/>
      <c r="AG49" s="112"/>
      <c r="AH49" s="71" t="s">
        <v>470</v>
      </c>
      <c r="AI49" s="138">
        <v>0.5</v>
      </c>
      <c r="AJ49" s="138">
        <v>0.2</v>
      </c>
      <c r="AK49" s="139"/>
      <c r="AL49" s="139"/>
      <c r="AM49" s="154"/>
      <c r="AN49" s="132" t="s">
        <v>671</v>
      </c>
      <c r="AO49" s="156">
        <v>0</v>
      </c>
      <c r="AP49" s="157">
        <f t="shared" ref="AP49" si="5">AO49</f>
        <v>0</v>
      </c>
    </row>
    <row r="50" spans="1:42" ht="120" x14ac:dyDescent="0.25">
      <c r="A50" s="92" t="s">
        <v>43</v>
      </c>
      <c r="B50" s="92" t="s">
        <v>36</v>
      </c>
      <c r="C50" s="92" t="s">
        <v>0</v>
      </c>
      <c r="D50" s="92" t="s">
        <v>52</v>
      </c>
      <c r="E50" s="104" t="s">
        <v>20</v>
      </c>
      <c r="F50" s="96" t="s">
        <v>64</v>
      </c>
      <c r="G50" s="96" t="s">
        <v>81</v>
      </c>
      <c r="H50" s="96" t="s">
        <v>81</v>
      </c>
      <c r="I50" s="96" t="s">
        <v>73</v>
      </c>
      <c r="J50" s="119">
        <v>181</v>
      </c>
      <c r="K50" s="98" t="s">
        <v>161</v>
      </c>
      <c r="L50" s="269" t="s">
        <v>431</v>
      </c>
      <c r="M50" s="94">
        <v>5</v>
      </c>
      <c r="N50" s="99">
        <v>5</v>
      </c>
      <c r="O50" s="92" t="s">
        <v>238</v>
      </c>
      <c r="P50" s="105" t="s">
        <v>306</v>
      </c>
      <c r="Q50" s="79">
        <v>43525</v>
      </c>
      <c r="R50" s="79">
        <v>43830</v>
      </c>
      <c r="S50" s="92" t="s">
        <v>398</v>
      </c>
      <c r="T50" s="103" t="s">
        <v>163</v>
      </c>
      <c r="U50" s="103" t="s">
        <v>307</v>
      </c>
      <c r="V50" s="103" t="s">
        <v>308</v>
      </c>
      <c r="W50" s="103" t="s">
        <v>309</v>
      </c>
      <c r="X50" s="103" t="s">
        <v>310</v>
      </c>
      <c r="Y50" s="92" t="s">
        <v>113</v>
      </c>
      <c r="Z50" s="92" t="s">
        <v>113</v>
      </c>
      <c r="AA50" s="92" t="s">
        <v>333</v>
      </c>
      <c r="AB50" s="92"/>
      <c r="AC50" s="98" t="s">
        <v>163</v>
      </c>
      <c r="AD50" s="98"/>
      <c r="AE50" s="96" t="s">
        <v>395</v>
      </c>
      <c r="AF50" s="92" t="s">
        <v>407</v>
      </c>
      <c r="AG50" s="97" t="s">
        <v>407</v>
      </c>
      <c r="AH50" s="106" t="s">
        <v>163</v>
      </c>
      <c r="AI50" s="141"/>
      <c r="AJ50" s="141"/>
      <c r="AK50" s="78"/>
      <c r="AL50" s="78"/>
      <c r="AM50" s="153"/>
      <c r="AN50" s="132" t="s">
        <v>514</v>
      </c>
      <c r="AO50" s="156">
        <v>0</v>
      </c>
      <c r="AP50" s="157">
        <f t="shared" si="1"/>
        <v>0</v>
      </c>
    </row>
    <row r="51" spans="1:42" ht="75" x14ac:dyDescent="0.25">
      <c r="A51" s="92" t="s">
        <v>43</v>
      </c>
      <c r="B51" s="92" t="s">
        <v>36</v>
      </c>
      <c r="C51" s="92" t="s">
        <v>0</v>
      </c>
      <c r="D51" s="92" t="s">
        <v>52</v>
      </c>
      <c r="E51" s="88" t="s">
        <v>12</v>
      </c>
      <c r="F51" s="96" t="s">
        <v>64</v>
      </c>
      <c r="G51" s="96" t="s">
        <v>81</v>
      </c>
      <c r="H51" s="96" t="s">
        <v>81</v>
      </c>
      <c r="I51" s="96" t="s">
        <v>73</v>
      </c>
      <c r="J51" s="130">
        <v>182</v>
      </c>
      <c r="K51" s="98" t="s">
        <v>161</v>
      </c>
      <c r="L51" s="269" t="s">
        <v>499</v>
      </c>
      <c r="M51" s="101">
        <v>1</v>
      </c>
      <c r="N51" s="94" t="s">
        <v>403</v>
      </c>
      <c r="O51" s="92" t="s">
        <v>238</v>
      </c>
      <c r="P51" s="102" t="s">
        <v>500</v>
      </c>
      <c r="Q51" s="79">
        <v>43467</v>
      </c>
      <c r="R51" s="79" t="s">
        <v>501</v>
      </c>
      <c r="S51" s="92" t="s">
        <v>484</v>
      </c>
      <c r="T51" s="92" t="s">
        <v>502</v>
      </c>
      <c r="U51" s="95">
        <v>1</v>
      </c>
      <c r="V51" s="95">
        <v>1</v>
      </c>
      <c r="W51" s="96" t="s">
        <v>486</v>
      </c>
      <c r="X51" s="96" t="s">
        <v>401</v>
      </c>
      <c r="Y51" s="86" t="s">
        <v>363</v>
      </c>
      <c r="Z51" s="85">
        <v>1</v>
      </c>
      <c r="AA51" s="91"/>
      <c r="AB51" s="78"/>
      <c r="AC51" s="78"/>
      <c r="AD51" s="78"/>
      <c r="AE51" s="78"/>
      <c r="AF51" s="92"/>
      <c r="AG51" s="97"/>
      <c r="AH51" s="106"/>
      <c r="AI51" s="141"/>
      <c r="AJ51" s="141"/>
      <c r="AK51" s="78"/>
      <c r="AL51" s="78"/>
      <c r="AM51" s="153"/>
      <c r="AN51" s="132" t="s">
        <v>514</v>
      </c>
      <c r="AO51" s="160">
        <v>0</v>
      </c>
      <c r="AP51" s="157">
        <f t="shared" si="1"/>
        <v>0</v>
      </c>
    </row>
    <row r="52" spans="1:42" ht="90" x14ac:dyDescent="0.25">
      <c r="A52" s="92" t="s">
        <v>41</v>
      </c>
      <c r="B52" s="92" t="s">
        <v>31</v>
      </c>
      <c r="C52" s="92" t="s">
        <v>0</v>
      </c>
      <c r="D52" s="92" t="s">
        <v>52</v>
      </c>
      <c r="E52" s="102" t="s">
        <v>1</v>
      </c>
      <c r="F52" s="96" t="s">
        <v>64</v>
      </c>
      <c r="G52" s="96" t="s">
        <v>81</v>
      </c>
      <c r="H52" s="96" t="s">
        <v>81</v>
      </c>
      <c r="I52" s="96" t="s">
        <v>74</v>
      </c>
      <c r="J52" s="117">
        <v>183</v>
      </c>
      <c r="K52" s="98" t="s">
        <v>161</v>
      </c>
      <c r="L52" s="269" t="s">
        <v>412</v>
      </c>
      <c r="M52" s="94" t="s">
        <v>448</v>
      </c>
      <c r="N52" s="94" t="s">
        <v>403</v>
      </c>
      <c r="O52" s="92" t="s">
        <v>311</v>
      </c>
      <c r="P52" s="104" t="s">
        <v>312</v>
      </c>
      <c r="Q52" s="79">
        <v>43481</v>
      </c>
      <c r="R52" s="79" t="s">
        <v>313</v>
      </c>
      <c r="S52" s="92" t="s">
        <v>398</v>
      </c>
      <c r="T52" s="92" t="s">
        <v>398</v>
      </c>
      <c r="U52" s="92" t="s">
        <v>398</v>
      </c>
      <c r="V52" s="90">
        <v>1</v>
      </c>
      <c r="W52" s="84" t="s">
        <v>398</v>
      </c>
      <c r="X52" s="90">
        <v>1</v>
      </c>
      <c r="Y52" s="92" t="s">
        <v>113</v>
      </c>
      <c r="Z52" s="92" t="s">
        <v>113</v>
      </c>
      <c r="AA52" s="92" t="s">
        <v>376</v>
      </c>
      <c r="AB52" s="92" t="s">
        <v>354</v>
      </c>
      <c r="AC52" s="80">
        <v>0</v>
      </c>
      <c r="AD52" s="99" t="s">
        <v>81</v>
      </c>
      <c r="AE52" s="92" t="s">
        <v>407</v>
      </c>
      <c r="AF52" s="92" t="s">
        <v>407</v>
      </c>
      <c r="AG52" s="97" t="s">
        <v>407</v>
      </c>
      <c r="AH52" s="101"/>
      <c r="AI52" s="59">
        <v>0</v>
      </c>
      <c r="AJ52" s="59" t="s">
        <v>81</v>
      </c>
      <c r="AK52" s="60" t="s">
        <v>407</v>
      </c>
      <c r="AL52" s="78"/>
      <c r="AM52" s="153"/>
      <c r="AN52" s="132" t="s">
        <v>506</v>
      </c>
      <c r="AO52" s="156">
        <v>0</v>
      </c>
      <c r="AP52" s="157">
        <f t="shared" si="1"/>
        <v>0</v>
      </c>
    </row>
    <row r="53" spans="1:42" ht="60" x14ac:dyDescent="0.25">
      <c r="A53" s="92" t="s">
        <v>41</v>
      </c>
      <c r="B53" s="92" t="s">
        <v>31</v>
      </c>
      <c r="C53" s="92" t="s">
        <v>0</v>
      </c>
      <c r="D53" s="92" t="s">
        <v>52</v>
      </c>
      <c r="E53" s="102" t="s">
        <v>1</v>
      </c>
      <c r="F53" s="96" t="s">
        <v>64</v>
      </c>
      <c r="G53" s="96" t="s">
        <v>81</v>
      </c>
      <c r="H53" s="96" t="s">
        <v>81</v>
      </c>
      <c r="I53" s="96" t="s">
        <v>74</v>
      </c>
      <c r="J53" s="119">
        <v>184</v>
      </c>
      <c r="K53" s="98" t="s">
        <v>161</v>
      </c>
      <c r="L53" s="269" t="s">
        <v>400</v>
      </c>
      <c r="M53" s="94">
        <v>6</v>
      </c>
      <c r="N53" s="94" t="s">
        <v>403</v>
      </c>
      <c r="O53" s="92" t="s">
        <v>311</v>
      </c>
      <c r="P53" s="104" t="s">
        <v>314</v>
      </c>
      <c r="Q53" s="79">
        <v>43481</v>
      </c>
      <c r="R53" s="79" t="s">
        <v>313</v>
      </c>
      <c r="S53" s="87" t="s">
        <v>152</v>
      </c>
      <c r="T53" s="87" t="s">
        <v>152</v>
      </c>
      <c r="U53" s="87" t="s">
        <v>154</v>
      </c>
      <c r="V53" s="87" t="s">
        <v>154</v>
      </c>
      <c r="W53" s="87" t="s">
        <v>449</v>
      </c>
      <c r="X53" s="87" t="s">
        <v>152</v>
      </c>
      <c r="Y53" s="92" t="s">
        <v>113</v>
      </c>
      <c r="Z53" s="92" t="s">
        <v>113</v>
      </c>
      <c r="AA53" s="92" t="s">
        <v>376</v>
      </c>
      <c r="AB53" s="92" t="s">
        <v>355</v>
      </c>
      <c r="AC53" s="85">
        <v>2</v>
      </c>
      <c r="AD53" s="95">
        <v>0.33</v>
      </c>
      <c r="AE53" s="96" t="s">
        <v>356</v>
      </c>
      <c r="AF53" s="96" t="s">
        <v>401</v>
      </c>
      <c r="AG53" s="86" t="s">
        <v>363</v>
      </c>
      <c r="AH53" s="101">
        <v>1</v>
      </c>
      <c r="AI53" s="59">
        <v>2</v>
      </c>
      <c r="AJ53" s="61">
        <v>0.33</v>
      </c>
      <c r="AK53" s="78" t="s">
        <v>457</v>
      </c>
      <c r="AL53" s="78"/>
      <c r="AM53" s="153"/>
      <c r="AN53" s="132" t="s">
        <v>508</v>
      </c>
      <c r="AO53" s="156">
        <v>0.33</v>
      </c>
      <c r="AP53" s="157">
        <f t="shared" si="1"/>
        <v>0.33</v>
      </c>
    </row>
    <row r="54" spans="1:42" ht="255" x14ac:dyDescent="0.25">
      <c r="A54" s="92" t="s">
        <v>38</v>
      </c>
      <c r="B54" s="92" t="s">
        <v>19</v>
      </c>
      <c r="C54" s="92" t="s">
        <v>0</v>
      </c>
      <c r="D54" s="92" t="s">
        <v>52</v>
      </c>
      <c r="E54" s="102" t="s">
        <v>19</v>
      </c>
      <c r="F54" s="96" t="s">
        <v>64</v>
      </c>
      <c r="G54" s="96" t="s">
        <v>81</v>
      </c>
      <c r="H54" s="96" t="s">
        <v>81</v>
      </c>
      <c r="I54" s="96" t="s">
        <v>74</v>
      </c>
      <c r="J54" s="117">
        <v>185</v>
      </c>
      <c r="K54" s="98" t="s">
        <v>161</v>
      </c>
      <c r="L54" s="269" t="s">
        <v>440</v>
      </c>
      <c r="M54" s="101">
        <v>1</v>
      </c>
      <c r="N54" s="94" t="s">
        <v>403</v>
      </c>
      <c r="O54" s="92" t="s">
        <v>311</v>
      </c>
      <c r="P54" s="104" t="s">
        <v>315</v>
      </c>
      <c r="Q54" s="79">
        <v>43524</v>
      </c>
      <c r="R54" s="79" t="s">
        <v>313</v>
      </c>
      <c r="S54" s="90">
        <v>1</v>
      </c>
      <c r="T54" s="88" t="s">
        <v>406</v>
      </c>
      <c r="U54" s="88" t="s">
        <v>406</v>
      </c>
      <c r="V54" s="88" t="s">
        <v>406</v>
      </c>
      <c r="W54" s="88" t="s">
        <v>406</v>
      </c>
      <c r="X54" s="88" t="s">
        <v>406</v>
      </c>
      <c r="Y54" s="92" t="s">
        <v>113</v>
      </c>
      <c r="Z54" s="92" t="s">
        <v>113</v>
      </c>
      <c r="AA54" s="102" t="s">
        <v>316</v>
      </c>
      <c r="AB54" s="92" t="s">
        <v>352</v>
      </c>
      <c r="AC54" s="95">
        <v>1</v>
      </c>
      <c r="AD54" s="89">
        <v>0.5</v>
      </c>
      <c r="AE54" s="96" t="s">
        <v>353</v>
      </c>
      <c r="AF54" s="96" t="s">
        <v>401</v>
      </c>
      <c r="AG54" s="86" t="s">
        <v>363</v>
      </c>
      <c r="AH54" s="101"/>
      <c r="AI54" s="134"/>
      <c r="AJ54" s="134"/>
      <c r="AK54" s="78"/>
      <c r="AL54" s="78"/>
      <c r="AM54" s="153"/>
      <c r="AN54" s="132" t="s">
        <v>510</v>
      </c>
      <c r="AO54" s="156">
        <v>0</v>
      </c>
      <c r="AP54" s="157">
        <f t="shared" si="1"/>
        <v>0</v>
      </c>
    </row>
    <row r="55" spans="1:42" ht="45" x14ac:dyDescent="0.25">
      <c r="A55" s="92" t="s">
        <v>38</v>
      </c>
      <c r="B55" s="92" t="s">
        <v>19</v>
      </c>
      <c r="C55" s="92" t="s">
        <v>0</v>
      </c>
      <c r="D55" s="92" t="s">
        <v>52</v>
      </c>
      <c r="E55" s="102" t="s">
        <v>19</v>
      </c>
      <c r="F55" s="96" t="s">
        <v>64</v>
      </c>
      <c r="G55" s="96" t="s">
        <v>81</v>
      </c>
      <c r="H55" s="96" t="s">
        <v>81</v>
      </c>
      <c r="I55" s="96" t="s">
        <v>74</v>
      </c>
      <c r="J55" s="117">
        <v>186</v>
      </c>
      <c r="K55" s="98" t="s">
        <v>161</v>
      </c>
      <c r="L55" s="269" t="s">
        <v>442</v>
      </c>
      <c r="M55" s="94">
        <v>3</v>
      </c>
      <c r="N55" s="94" t="s">
        <v>403</v>
      </c>
      <c r="O55" s="92" t="s">
        <v>311</v>
      </c>
      <c r="P55" s="104" t="s">
        <v>317</v>
      </c>
      <c r="Q55" s="79">
        <v>43544</v>
      </c>
      <c r="R55" s="79" t="s">
        <v>313</v>
      </c>
      <c r="S55" s="92" t="s">
        <v>398</v>
      </c>
      <c r="T55" s="90">
        <v>1</v>
      </c>
      <c r="U55" s="87" t="s">
        <v>398</v>
      </c>
      <c r="V55" s="90">
        <v>1</v>
      </c>
      <c r="W55" s="84" t="s">
        <v>398</v>
      </c>
      <c r="X55" s="90">
        <v>1</v>
      </c>
      <c r="Y55" s="92" t="s">
        <v>113</v>
      </c>
      <c r="Z55" s="92" t="s">
        <v>113</v>
      </c>
      <c r="AA55" s="102" t="s">
        <v>316</v>
      </c>
      <c r="AB55" s="96" t="s">
        <v>394</v>
      </c>
      <c r="AC55" s="98" t="s">
        <v>394</v>
      </c>
      <c r="AD55" s="98" t="s">
        <v>394</v>
      </c>
      <c r="AE55" s="96" t="s">
        <v>394</v>
      </c>
      <c r="AF55" s="92" t="s">
        <v>407</v>
      </c>
      <c r="AG55" s="97" t="s">
        <v>407</v>
      </c>
      <c r="AH55" s="101">
        <v>1</v>
      </c>
      <c r="AI55" s="134"/>
      <c r="AJ55" s="134"/>
      <c r="AK55" s="78"/>
      <c r="AL55" s="78"/>
      <c r="AM55" s="153"/>
      <c r="AN55" s="132" t="s">
        <v>506</v>
      </c>
      <c r="AO55" s="156">
        <v>0</v>
      </c>
      <c r="AP55" s="157">
        <f t="shared" si="1"/>
        <v>0</v>
      </c>
    </row>
    <row r="56" spans="1:42" ht="120" x14ac:dyDescent="0.25">
      <c r="A56" s="92" t="s">
        <v>40</v>
      </c>
      <c r="B56" s="92" t="s">
        <v>29</v>
      </c>
      <c r="C56" s="92" t="s">
        <v>0</v>
      </c>
      <c r="D56" s="92" t="s">
        <v>52</v>
      </c>
      <c r="E56" s="102" t="s">
        <v>16</v>
      </c>
      <c r="F56" s="96" t="s">
        <v>64</v>
      </c>
      <c r="G56" s="96" t="s">
        <v>81</v>
      </c>
      <c r="H56" s="96" t="s">
        <v>320</v>
      </c>
      <c r="I56" s="96" t="s">
        <v>319</v>
      </c>
      <c r="J56" s="117">
        <v>187</v>
      </c>
      <c r="K56" s="98" t="s">
        <v>318</v>
      </c>
      <c r="L56" s="269" t="s">
        <v>432</v>
      </c>
      <c r="M56" s="47">
        <v>1</v>
      </c>
      <c r="N56" s="94" t="s">
        <v>403</v>
      </c>
      <c r="O56" s="92" t="s">
        <v>331</v>
      </c>
      <c r="P56" s="104" t="s">
        <v>321</v>
      </c>
      <c r="Q56" s="79">
        <v>43525</v>
      </c>
      <c r="R56" s="79" t="s">
        <v>324</v>
      </c>
      <c r="S56" s="92" t="s">
        <v>398</v>
      </c>
      <c r="T56" s="50">
        <v>1</v>
      </c>
      <c r="U56" s="87" t="s">
        <v>406</v>
      </c>
      <c r="V56" s="87" t="s">
        <v>406</v>
      </c>
      <c r="W56" s="87" t="s">
        <v>406</v>
      </c>
      <c r="X56" s="87" t="s">
        <v>406</v>
      </c>
      <c r="Y56" s="92" t="s">
        <v>113</v>
      </c>
      <c r="Z56" s="92" t="s">
        <v>113</v>
      </c>
      <c r="AA56" s="102" t="s">
        <v>334</v>
      </c>
      <c r="AB56" s="92" t="s">
        <v>367</v>
      </c>
      <c r="AC56" s="98"/>
      <c r="AD56" s="48">
        <f t="shared" ref="AD56:AD62" si="6">AC56*100/M56</f>
        <v>0</v>
      </c>
      <c r="AE56" s="92" t="s">
        <v>407</v>
      </c>
      <c r="AF56" s="92" t="s">
        <v>407</v>
      </c>
      <c r="AG56" s="97" t="s">
        <v>407</v>
      </c>
      <c r="AH56" s="85">
        <v>1</v>
      </c>
      <c r="AI56" s="57"/>
      <c r="AJ56" s="57"/>
      <c r="AK56" s="59"/>
      <c r="AL56" s="78"/>
      <c r="AM56" s="153"/>
      <c r="AN56" s="152" t="s">
        <v>672</v>
      </c>
      <c r="AO56" s="162" t="s">
        <v>95</v>
      </c>
      <c r="AP56" s="163" t="str">
        <f t="shared" ref="AP56" si="7">AO56</f>
        <v>NA</v>
      </c>
    </row>
    <row r="57" spans="1:42" ht="120" x14ac:dyDescent="0.25">
      <c r="A57" s="92" t="s">
        <v>40</v>
      </c>
      <c r="B57" s="92" t="s">
        <v>29</v>
      </c>
      <c r="C57" s="92" t="s">
        <v>0</v>
      </c>
      <c r="D57" s="92" t="s">
        <v>52</v>
      </c>
      <c r="E57" s="102" t="s">
        <v>16</v>
      </c>
      <c r="F57" s="96" t="s">
        <v>64</v>
      </c>
      <c r="G57" s="96" t="s">
        <v>81</v>
      </c>
      <c r="H57" s="96" t="s">
        <v>320</v>
      </c>
      <c r="I57" s="96" t="s">
        <v>319</v>
      </c>
      <c r="J57" s="117">
        <v>188</v>
      </c>
      <c r="K57" s="98" t="s">
        <v>318</v>
      </c>
      <c r="L57" s="269" t="s">
        <v>433</v>
      </c>
      <c r="M57" s="47">
        <v>1</v>
      </c>
      <c r="N57" s="94" t="s">
        <v>403</v>
      </c>
      <c r="O57" s="92" t="s">
        <v>331</v>
      </c>
      <c r="P57" s="104" t="s">
        <v>322</v>
      </c>
      <c r="Q57" s="79">
        <v>43556</v>
      </c>
      <c r="R57" s="79" t="s">
        <v>325</v>
      </c>
      <c r="S57" s="92" t="s">
        <v>398</v>
      </c>
      <c r="T57" s="50">
        <v>1</v>
      </c>
      <c r="U57" s="87" t="s">
        <v>406</v>
      </c>
      <c r="V57" s="87" t="s">
        <v>406</v>
      </c>
      <c r="W57" s="87" t="s">
        <v>406</v>
      </c>
      <c r="X57" s="87" t="s">
        <v>406</v>
      </c>
      <c r="Y57" s="92" t="s">
        <v>113</v>
      </c>
      <c r="Z57" s="92" t="s">
        <v>113</v>
      </c>
      <c r="AA57" s="102" t="s">
        <v>334</v>
      </c>
      <c r="AB57" s="92" t="s">
        <v>367</v>
      </c>
      <c r="AC57" s="98"/>
      <c r="AD57" s="48">
        <f t="shared" si="6"/>
        <v>0</v>
      </c>
      <c r="AE57" s="92" t="s">
        <v>407</v>
      </c>
      <c r="AF57" s="92" t="s">
        <v>407</v>
      </c>
      <c r="AG57" s="97" t="s">
        <v>407</v>
      </c>
      <c r="AH57" s="85">
        <v>1</v>
      </c>
      <c r="AI57" s="57"/>
      <c r="AJ57" s="57"/>
      <c r="AK57" s="59"/>
      <c r="AL57" s="78"/>
      <c r="AM57" s="153"/>
      <c r="AN57" s="152" t="s">
        <v>672</v>
      </c>
      <c r="AO57" s="162" t="s">
        <v>95</v>
      </c>
      <c r="AP57" s="163" t="str">
        <f t="shared" ref="AP57:AP62" si="8">AO57</f>
        <v>NA</v>
      </c>
    </row>
    <row r="58" spans="1:42" ht="120" x14ac:dyDescent="0.25">
      <c r="A58" s="92" t="s">
        <v>40</v>
      </c>
      <c r="B58" s="92" t="s">
        <v>29</v>
      </c>
      <c r="C58" s="92" t="s">
        <v>0</v>
      </c>
      <c r="D58" s="92" t="s">
        <v>52</v>
      </c>
      <c r="E58" s="102" t="s">
        <v>16</v>
      </c>
      <c r="F58" s="96" t="s">
        <v>64</v>
      </c>
      <c r="G58" s="96" t="s">
        <v>81</v>
      </c>
      <c r="H58" s="96" t="s">
        <v>320</v>
      </c>
      <c r="I58" s="96" t="s">
        <v>319</v>
      </c>
      <c r="J58" s="117">
        <v>189</v>
      </c>
      <c r="K58" s="98" t="s">
        <v>318</v>
      </c>
      <c r="L58" s="269" t="s">
        <v>434</v>
      </c>
      <c r="M58" s="47">
        <v>1</v>
      </c>
      <c r="N58" s="94" t="s">
        <v>403</v>
      </c>
      <c r="O58" s="92" t="s">
        <v>331</v>
      </c>
      <c r="P58" s="104" t="s">
        <v>323</v>
      </c>
      <c r="Q58" s="79" t="s">
        <v>326</v>
      </c>
      <c r="R58" s="79">
        <v>43707</v>
      </c>
      <c r="S58" s="92" t="s">
        <v>398</v>
      </c>
      <c r="T58" s="92" t="s">
        <v>398</v>
      </c>
      <c r="U58" s="92" t="s">
        <v>398</v>
      </c>
      <c r="V58" s="50">
        <v>1</v>
      </c>
      <c r="W58" s="87" t="s">
        <v>406</v>
      </c>
      <c r="X58" s="87" t="s">
        <v>406</v>
      </c>
      <c r="Y58" s="92" t="s">
        <v>113</v>
      </c>
      <c r="Z58" s="92" t="s">
        <v>113</v>
      </c>
      <c r="AA58" s="102" t="s">
        <v>334</v>
      </c>
      <c r="AB58" s="92" t="s">
        <v>367</v>
      </c>
      <c r="AC58" s="98"/>
      <c r="AD58" s="48">
        <f t="shared" si="6"/>
        <v>0</v>
      </c>
      <c r="AE58" s="92" t="s">
        <v>407</v>
      </c>
      <c r="AF58" s="92" t="s">
        <v>407</v>
      </c>
      <c r="AG58" s="97" t="s">
        <v>407</v>
      </c>
      <c r="AH58" s="97" t="s">
        <v>407</v>
      </c>
      <c r="AI58" s="97" t="s">
        <v>407</v>
      </c>
      <c r="AJ58" s="97" t="s">
        <v>407</v>
      </c>
      <c r="AK58" s="97" t="s">
        <v>407</v>
      </c>
      <c r="AL58" s="97" t="s">
        <v>407</v>
      </c>
      <c r="AM58" s="153"/>
      <c r="AN58" s="152" t="s">
        <v>672</v>
      </c>
      <c r="AO58" s="162" t="s">
        <v>95</v>
      </c>
      <c r="AP58" s="163" t="str">
        <f t="shared" si="8"/>
        <v>NA</v>
      </c>
    </row>
    <row r="59" spans="1:42" ht="120" x14ac:dyDescent="0.25">
      <c r="A59" s="92" t="s">
        <v>40</v>
      </c>
      <c r="B59" s="92" t="s">
        <v>29</v>
      </c>
      <c r="C59" s="92" t="s">
        <v>0</v>
      </c>
      <c r="D59" s="92" t="s">
        <v>52</v>
      </c>
      <c r="E59" s="102" t="s">
        <v>16</v>
      </c>
      <c r="F59" s="96" t="s">
        <v>64</v>
      </c>
      <c r="G59" s="96" t="s">
        <v>81</v>
      </c>
      <c r="H59" s="96" t="s">
        <v>320</v>
      </c>
      <c r="I59" s="96" t="s">
        <v>319</v>
      </c>
      <c r="J59" s="117">
        <v>190</v>
      </c>
      <c r="K59" s="98" t="s">
        <v>318</v>
      </c>
      <c r="L59" s="269" t="s">
        <v>435</v>
      </c>
      <c r="M59" s="85">
        <v>1</v>
      </c>
      <c r="N59" s="94" t="s">
        <v>403</v>
      </c>
      <c r="O59" s="92" t="s">
        <v>331</v>
      </c>
      <c r="P59" s="104" t="s">
        <v>327</v>
      </c>
      <c r="Q59" s="79">
        <v>43648</v>
      </c>
      <c r="R59" s="79">
        <v>43738</v>
      </c>
      <c r="S59" s="92" t="s">
        <v>398</v>
      </c>
      <c r="T59" s="92" t="s">
        <v>398</v>
      </c>
      <c r="U59" s="92" t="s">
        <v>398</v>
      </c>
      <c r="V59" s="92" t="s">
        <v>398</v>
      </c>
      <c r="W59" s="50">
        <v>1</v>
      </c>
      <c r="X59" s="87" t="s">
        <v>406</v>
      </c>
      <c r="Y59" s="92" t="s">
        <v>113</v>
      </c>
      <c r="Z59" s="92" t="s">
        <v>113</v>
      </c>
      <c r="AA59" s="102" t="s">
        <v>334</v>
      </c>
      <c r="AB59" s="92" t="s">
        <v>367</v>
      </c>
      <c r="AC59" s="98"/>
      <c r="AD59" s="48">
        <f t="shared" si="6"/>
        <v>0</v>
      </c>
      <c r="AE59" s="92" t="s">
        <v>407</v>
      </c>
      <c r="AF59" s="92" t="s">
        <v>407</v>
      </c>
      <c r="AG59" s="97" t="s">
        <v>407</v>
      </c>
      <c r="AH59" s="97" t="s">
        <v>407</v>
      </c>
      <c r="AI59" s="97" t="s">
        <v>407</v>
      </c>
      <c r="AJ59" s="97" t="s">
        <v>407</v>
      </c>
      <c r="AK59" s="97" t="s">
        <v>407</v>
      </c>
      <c r="AL59" s="97" t="s">
        <v>407</v>
      </c>
      <c r="AM59" s="153"/>
      <c r="AN59" s="152" t="s">
        <v>672</v>
      </c>
      <c r="AO59" s="162" t="s">
        <v>95</v>
      </c>
      <c r="AP59" s="163" t="str">
        <f t="shared" si="8"/>
        <v>NA</v>
      </c>
    </row>
    <row r="60" spans="1:42" ht="120" x14ac:dyDescent="0.25">
      <c r="A60" s="92" t="s">
        <v>40</v>
      </c>
      <c r="B60" s="92" t="s">
        <v>29</v>
      </c>
      <c r="C60" s="92" t="s">
        <v>0</v>
      </c>
      <c r="D60" s="92" t="s">
        <v>52</v>
      </c>
      <c r="E60" s="102" t="s">
        <v>16</v>
      </c>
      <c r="F60" s="96" t="s">
        <v>64</v>
      </c>
      <c r="G60" s="96" t="s">
        <v>81</v>
      </c>
      <c r="H60" s="96" t="s">
        <v>320</v>
      </c>
      <c r="I60" s="96" t="s">
        <v>319</v>
      </c>
      <c r="J60" s="117">
        <v>191</v>
      </c>
      <c r="K60" s="98" t="s">
        <v>318</v>
      </c>
      <c r="L60" s="269" t="s">
        <v>436</v>
      </c>
      <c r="M60" s="85">
        <v>1</v>
      </c>
      <c r="N60" s="94" t="s">
        <v>403</v>
      </c>
      <c r="O60" s="92" t="s">
        <v>331</v>
      </c>
      <c r="P60" s="104" t="s">
        <v>328</v>
      </c>
      <c r="Q60" s="79">
        <v>43763</v>
      </c>
      <c r="R60" s="79">
        <v>43799</v>
      </c>
      <c r="S60" s="92" t="s">
        <v>398</v>
      </c>
      <c r="T60" s="92" t="s">
        <v>398</v>
      </c>
      <c r="U60" s="92" t="s">
        <v>398</v>
      </c>
      <c r="V60" s="92" t="s">
        <v>398</v>
      </c>
      <c r="W60" s="92" t="s">
        <v>398</v>
      </c>
      <c r="X60" s="50">
        <v>1</v>
      </c>
      <c r="Y60" s="92" t="s">
        <v>113</v>
      </c>
      <c r="Z60" s="92" t="s">
        <v>113</v>
      </c>
      <c r="AA60" s="102" t="s">
        <v>334</v>
      </c>
      <c r="AB60" s="92" t="s">
        <v>367</v>
      </c>
      <c r="AC60" s="98"/>
      <c r="AD60" s="48">
        <f t="shared" si="6"/>
        <v>0</v>
      </c>
      <c r="AE60" s="92" t="s">
        <v>407</v>
      </c>
      <c r="AF60" s="92" t="s">
        <v>407</v>
      </c>
      <c r="AG60" s="97" t="s">
        <v>407</v>
      </c>
      <c r="AH60" s="97" t="s">
        <v>407</v>
      </c>
      <c r="AI60" s="97" t="s">
        <v>407</v>
      </c>
      <c r="AJ60" s="97" t="s">
        <v>407</v>
      </c>
      <c r="AK60" s="97" t="s">
        <v>407</v>
      </c>
      <c r="AL60" s="97" t="s">
        <v>407</v>
      </c>
      <c r="AM60" s="153"/>
      <c r="AN60" s="152" t="s">
        <v>672</v>
      </c>
      <c r="AO60" s="162" t="s">
        <v>95</v>
      </c>
      <c r="AP60" s="163" t="str">
        <f t="shared" si="8"/>
        <v>NA</v>
      </c>
    </row>
    <row r="61" spans="1:42" ht="120" x14ac:dyDescent="0.25">
      <c r="A61" s="92" t="s">
        <v>40</v>
      </c>
      <c r="B61" s="92" t="s">
        <v>29</v>
      </c>
      <c r="C61" s="92" t="s">
        <v>0</v>
      </c>
      <c r="D61" s="92" t="s">
        <v>52</v>
      </c>
      <c r="E61" s="102" t="s">
        <v>16</v>
      </c>
      <c r="F61" s="96" t="s">
        <v>64</v>
      </c>
      <c r="G61" s="96" t="s">
        <v>81</v>
      </c>
      <c r="H61" s="96" t="s">
        <v>320</v>
      </c>
      <c r="I61" s="96" t="s">
        <v>319</v>
      </c>
      <c r="J61" s="117">
        <v>192</v>
      </c>
      <c r="K61" s="98" t="s">
        <v>318</v>
      </c>
      <c r="L61" s="269" t="s">
        <v>451</v>
      </c>
      <c r="M61" s="85">
        <v>1</v>
      </c>
      <c r="N61" s="94" t="s">
        <v>403</v>
      </c>
      <c r="O61" s="92" t="s">
        <v>331</v>
      </c>
      <c r="P61" s="104" t="s">
        <v>329</v>
      </c>
      <c r="Q61" s="79">
        <v>43648</v>
      </c>
      <c r="R61" s="79">
        <v>43738</v>
      </c>
      <c r="S61" s="92" t="s">
        <v>398</v>
      </c>
      <c r="T61" s="92" t="s">
        <v>398</v>
      </c>
      <c r="U61" s="92" t="s">
        <v>398</v>
      </c>
      <c r="V61" s="92" t="s">
        <v>398</v>
      </c>
      <c r="W61" s="50">
        <v>1</v>
      </c>
      <c r="X61" s="87" t="s">
        <v>406</v>
      </c>
      <c r="Y61" s="92" t="s">
        <v>113</v>
      </c>
      <c r="Z61" s="92" t="s">
        <v>113</v>
      </c>
      <c r="AA61" s="102" t="s">
        <v>334</v>
      </c>
      <c r="AB61" s="92" t="s">
        <v>367</v>
      </c>
      <c r="AC61" s="98"/>
      <c r="AD61" s="48">
        <f t="shared" si="6"/>
        <v>0</v>
      </c>
      <c r="AE61" s="92" t="s">
        <v>407</v>
      </c>
      <c r="AF61" s="92" t="s">
        <v>407</v>
      </c>
      <c r="AG61" s="97" t="s">
        <v>407</v>
      </c>
      <c r="AH61" s="97" t="s">
        <v>407</v>
      </c>
      <c r="AI61" s="97" t="s">
        <v>407</v>
      </c>
      <c r="AJ61" s="97" t="s">
        <v>407</v>
      </c>
      <c r="AK61" s="97" t="s">
        <v>407</v>
      </c>
      <c r="AL61" s="97" t="s">
        <v>407</v>
      </c>
      <c r="AM61" s="153"/>
      <c r="AN61" s="152" t="s">
        <v>672</v>
      </c>
      <c r="AO61" s="162" t="s">
        <v>95</v>
      </c>
      <c r="AP61" s="163" t="str">
        <f t="shared" si="8"/>
        <v>NA</v>
      </c>
    </row>
    <row r="62" spans="1:42" ht="135" x14ac:dyDescent="0.25">
      <c r="A62" s="92" t="s">
        <v>40</v>
      </c>
      <c r="B62" s="92" t="s">
        <v>29</v>
      </c>
      <c r="C62" s="92" t="s">
        <v>0</v>
      </c>
      <c r="D62" s="92" t="s">
        <v>52</v>
      </c>
      <c r="E62" s="102" t="s">
        <v>16</v>
      </c>
      <c r="F62" s="96" t="s">
        <v>64</v>
      </c>
      <c r="G62" s="96" t="s">
        <v>81</v>
      </c>
      <c r="H62" s="96" t="s">
        <v>320</v>
      </c>
      <c r="I62" s="96" t="s">
        <v>319</v>
      </c>
      <c r="J62" s="117">
        <v>193</v>
      </c>
      <c r="K62" s="98" t="s">
        <v>318</v>
      </c>
      <c r="L62" s="269" t="s">
        <v>437</v>
      </c>
      <c r="M62" s="85">
        <v>1</v>
      </c>
      <c r="N62" s="94" t="s">
        <v>403</v>
      </c>
      <c r="O62" s="92" t="s">
        <v>331</v>
      </c>
      <c r="P62" s="104" t="s">
        <v>330</v>
      </c>
      <c r="Q62" s="79">
        <v>43514</v>
      </c>
      <c r="R62" s="79">
        <v>43644</v>
      </c>
      <c r="S62" s="92" t="s">
        <v>398</v>
      </c>
      <c r="T62" s="92" t="s">
        <v>398</v>
      </c>
      <c r="U62" s="50">
        <v>1</v>
      </c>
      <c r="V62" s="87" t="s">
        <v>406</v>
      </c>
      <c r="W62" s="87" t="s">
        <v>406</v>
      </c>
      <c r="X62" s="87" t="s">
        <v>406</v>
      </c>
      <c r="Y62" s="92" t="s">
        <v>113</v>
      </c>
      <c r="Z62" s="92" t="s">
        <v>113</v>
      </c>
      <c r="AA62" s="102" t="s">
        <v>334</v>
      </c>
      <c r="AB62" s="92" t="s">
        <v>367</v>
      </c>
      <c r="AC62" s="98"/>
      <c r="AD62" s="48">
        <f t="shared" si="6"/>
        <v>0</v>
      </c>
      <c r="AE62" s="92" t="s">
        <v>407</v>
      </c>
      <c r="AF62" s="92" t="s">
        <v>407</v>
      </c>
      <c r="AG62" s="97" t="s">
        <v>407</v>
      </c>
      <c r="AH62" s="97" t="s">
        <v>407</v>
      </c>
      <c r="AI62" s="97" t="s">
        <v>407</v>
      </c>
      <c r="AJ62" s="97" t="s">
        <v>407</v>
      </c>
      <c r="AK62" s="97" t="s">
        <v>407</v>
      </c>
      <c r="AL62" s="97" t="s">
        <v>407</v>
      </c>
      <c r="AM62" s="153"/>
      <c r="AN62" s="152" t="s">
        <v>672</v>
      </c>
      <c r="AO62" s="162" t="s">
        <v>95</v>
      </c>
      <c r="AP62" s="163" t="str">
        <f t="shared" si="8"/>
        <v>NA</v>
      </c>
    </row>
    <row r="63" spans="1:42" ht="36" customHeight="1" x14ac:dyDescent="0.25">
      <c r="A63" s="28"/>
      <c r="B63" s="28"/>
      <c r="C63" s="28"/>
      <c r="D63" s="28"/>
      <c r="E63" s="28"/>
      <c r="F63" s="28"/>
      <c r="G63" s="28"/>
      <c r="H63" s="28"/>
      <c r="I63" s="28"/>
      <c r="J63" s="115"/>
      <c r="K63" s="29"/>
      <c r="L63" s="276"/>
      <c r="M63" s="33"/>
      <c r="N63" s="29"/>
      <c r="O63" s="26"/>
      <c r="P63" s="26"/>
      <c r="Q63" s="30"/>
      <c r="R63" s="30"/>
      <c r="S63" s="31"/>
      <c r="T63" s="31"/>
      <c r="U63" s="31"/>
      <c r="V63" s="31"/>
      <c r="W63" s="31"/>
      <c r="X63" s="31"/>
      <c r="Y63" s="32"/>
      <c r="Z63" s="32"/>
      <c r="AA63" s="31"/>
      <c r="AN63" s="265"/>
      <c r="AO63" s="263"/>
      <c r="AP63" s="155">
        <f>AVERAGE(AP5:AP62)</f>
        <v>7.631205673758866E-2</v>
      </c>
    </row>
    <row r="64" spans="1:42" x14ac:dyDescent="0.25">
      <c r="A64" s="28"/>
      <c r="B64" s="28"/>
      <c r="C64" s="28"/>
      <c r="D64" s="28"/>
      <c r="E64" s="28"/>
      <c r="F64" s="28"/>
      <c r="G64" s="28"/>
      <c r="H64" s="28"/>
      <c r="I64" s="28"/>
      <c r="J64" s="115"/>
      <c r="K64" s="29"/>
      <c r="L64" s="26"/>
      <c r="M64" s="33"/>
      <c r="N64" s="29"/>
      <c r="O64" s="26"/>
      <c r="P64" s="26"/>
      <c r="Q64" s="30"/>
      <c r="R64" s="30"/>
      <c r="S64" s="31"/>
      <c r="T64" s="31"/>
      <c r="U64" s="31"/>
      <c r="V64" s="31"/>
      <c r="W64" s="31"/>
      <c r="X64" s="31"/>
      <c r="Y64" s="32"/>
      <c r="Z64" s="32"/>
      <c r="AA64" s="31"/>
      <c r="AE64" s="151"/>
      <c r="AN64" s="265"/>
      <c r="AO64" s="263"/>
      <c r="AP64" s="264"/>
    </row>
    <row r="65" spans="1:42" x14ac:dyDescent="0.25">
      <c r="A65" s="28"/>
      <c r="B65" s="28"/>
      <c r="C65" s="28"/>
      <c r="D65" s="28"/>
      <c r="E65" s="28"/>
      <c r="F65" s="28"/>
      <c r="G65" s="28"/>
      <c r="H65" s="28"/>
      <c r="I65" s="28"/>
      <c r="J65" s="115"/>
      <c r="K65" s="29"/>
      <c r="L65" s="26"/>
      <c r="M65" s="33"/>
      <c r="N65" s="29"/>
      <c r="O65" s="26"/>
      <c r="P65" s="26"/>
      <c r="Q65" s="30"/>
      <c r="R65" s="30"/>
      <c r="S65" s="31"/>
      <c r="T65" s="31"/>
      <c r="U65" s="31"/>
      <c r="V65" s="31"/>
      <c r="W65" s="31"/>
      <c r="X65" s="31"/>
      <c r="Y65" s="32"/>
      <c r="Z65" s="32"/>
      <c r="AA65" s="31"/>
      <c r="AE65" s="151"/>
      <c r="AN65" s="262" t="s">
        <v>711</v>
      </c>
      <c r="AO65" s="263"/>
      <c r="AP65" s="264"/>
    </row>
    <row r="66" spans="1:42" x14ac:dyDescent="0.25">
      <c r="A66" s="28"/>
      <c r="B66" s="28"/>
      <c r="C66" s="28"/>
      <c r="D66" s="28"/>
      <c r="E66" s="28"/>
      <c r="F66" s="28"/>
      <c r="G66" s="28"/>
      <c r="H66" s="28"/>
      <c r="I66" s="28"/>
      <c r="J66" s="115"/>
      <c r="K66" s="29"/>
      <c r="L66" s="26"/>
      <c r="M66" s="33"/>
      <c r="N66" s="29"/>
      <c r="O66" s="26"/>
      <c r="P66" s="26"/>
      <c r="Q66" s="30"/>
      <c r="R66" s="30"/>
      <c r="S66" s="31"/>
      <c r="T66" s="31"/>
      <c r="U66" s="31"/>
      <c r="V66" s="31"/>
      <c r="W66" s="31"/>
      <c r="X66" s="31"/>
      <c r="Y66" s="32"/>
      <c r="Z66" s="32"/>
      <c r="AA66" s="31"/>
      <c r="AN66" s="262" t="s">
        <v>712</v>
      </c>
      <c r="AO66" s="263"/>
      <c r="AP66" s="264"/>
    </row>
    <row r="67" spans="1:42" x14ac:dyDescent="0.25">
      <c r="A67" s="28"/>
      <c r="B67" s="28"/>
      <c r="C67" s="28"/>
      <c r="D67" s="28"/>
      <c r="E67" s="28"/>
      <c r="F67" s="28"/>
      <c r="G67" s="28"/>
      <c r="H67" s="28"/>
      <c r="I67" s="28"/>
      <c r="J67" s="115"/>
      <c r="K67" s="29"/>
      <c r="L67" s="26"/>
      <c r="M67" s="33"/>
      <c r="N67" s="29"/>
      <c r="O67" s="26"/>
      <c r="P67" s="26"/>
      <c r="Q67" s="30"/>
      <c r="R67" s="30"/>
      <c r="S67" s="31"/>
      <c r="T67" s="31"/>
      <c r="U67" s="31"/>
      <c r="V67" s="31"/>
      <c r="W67" s="31"/>
      <c r="X67" s="31"/>
      <c r="Y67" s="32"/>
      <c r="Z67" s="32"/>
      <c r="AA67" s="31"/>
      <c r="AN67" s="262" t="s">
        <v>713</v>
      </c>
      <c r="AO67" s="263"/>
      <c r="AP67" s="264"/>
    </row>
    <row r="68" spans="1:42" x14ac:dyDescent="0.25">
      <c r="A68" s="28"/>
      <c r="B68" s="28"/>
      <c r="C68" s="28"/>
      <c r="D68" s="28"/>
      <c r="E68" s="28"/>
      <c r="F68" s="28"/>
      <c r="G68" s="28"/>
      <c r="H68" s="28"/>
      <c r="I68" s="28"/>
      <c r="J68" s="115"/>
      <c r="K68" s="29"/>
      <c r="L68" s="26"/>
      <c r="M68" s="33"/>
      <c r="N68" s="29"/>
      <c r="O68" s="26"/>
      <c r="P68" s="26"/>
      <c r="Q68" s="30"/>
      <c r="R68" s="30"/>
      <c r="S68" s="31"/>
      <c r="T68" s="31"/>
      <c r="U68" s="31"/>
      <c r="V68" s="31"/>
      <c r="W68" s="31"/>
      <c r="X68" s="31"/>
      <c r="Y68" s="32"/>
      <c r="Z68" s="32"/>
      <c r="AA68" s="31"/>
      <c r="AN68" s="265"/>
      <c r="AO68" s="263"/>
      <c r="AP68" s="264"/>
    </row>
    <row r="69" spans="1:42" x14ac:dyDescent="0.25">
      <c r="A69" s="28"/>
      <c r="B69" s="28"/>
      <c r="C69" s="28"/>
      <c r="D69" s="28"/>
      <c r="E69" s="28"/>
      <c r="F69" s="28"/>
      <c r="G69" s="28"/>
      <c r="H69" s="28"/>
      <c r="I69" s="28"/>
      <c r="J69" s="115"/>
      <c r="K69" s="29"/>
      <c r="L69" s="26"/>
      <c r="M69" s="33"/>
      <c r="N69" s="29"/>
      <c r="O69" s="26"/>
      <c r="P69" s="26"/>
      <c r="Q69" s="30"/>
      <c r="R69" s="30"/>
      <c r="S69" s="31"/>
      <c r="T69" s="31"/>
      <c r="U69" s="31"/>
      <c r="V69" s="31"/>
      <c r="W69" s="31"/>
      <c r="X69" s="31"/>
      <c r="Y69" s="32"/>
      <c r="Z69" s="32"/>
      <c r="AA69" s="31"/>
    </row>
    <row r="70" spans="1:42" x14ac:dyDescent="0.25">
      <c r="A70" s="28"/>
      <c r="B70" s="28"/>
      <c r="C70" s="28"/>
      <c r="D70" s="28"/>
      <c r="E70" s="28"/>
      <c r="F70" s="28"/>
      <c r="G70" s="28"/>
      <c r="H70" s="28"/>
      <c r="I70" s="28"/>
      <c r="J70" s="115"/>
      <c r="K70" s="29"/>
      <c r="L70" s="26"/>
      <c r="M70" s="33"/>
      <c r="N70" s="29"/>
      <c r="O70" s="26"/>
      <c r="P70" s="26"/>
      <c r="Q70" s="30"/>
      <c r="R70" s="30"/>
      <c r="S70" s="31"/>
      <c r="T70" s="31"/>
      <c r="U70" s="31"/>
      <c r="V70" s="31"/>
      <c r="W70" s="31"/>
      <c r="X70" s="31"/>
      <c r="Y70" s="32"/>
      <c r="Z70" s="32"/>
      <c r="AA70" s="31"/>
    </row>
    <row r="71" spans="1:42" x14ac:dyDescent="0.25">
      <c r="A71" s="28"/>
      <c r="B71" s="28"/>
      <c r="C71" s="28"/>
      <c r="D71" s="28"/>
      <c r="E71" s="28"/>
      <c r="F71" s="28"/>
      <c r="G71" s="28"/>
      <c r="H71" s="28"/>
      <c r="I71" s="28"/>
      <c r="J71" s="115"/>
      <c r="K71" s="29"/>
      <c r="L71" s="26"/>
      <c r="M71" s="33"/>
      <c r="N71" s="29"/>
      <c r="O71" s="26"/>
      <c r="P71" s="26"/>
      <c r="Q71" s="30"/>
      <c r="R71" s="30"/>
      <c r="S71" s="31"/>
      <c r="T71" s="31"/>
      <c r="U71" s="31"/>
      <c r="V71" s="31"/>
      <c r="W71" s="31"/>
      <c r="X71" s="31"/>
      <c r="Y71" s="32"/>
      <c r="Z71" s="32"/>
      <c r="AA71" s="31"/>
    </row>
    <row r="72" spans="1:42" x14ac:dyDescent="0.25">
      <c r="A72" s="28"/>
      <c r="B72" s="28"/>
      <c r="C72" s="28"/>
      <c r="D72" s="28"/>
      <c r="E72" s="28"/>
      <c r="F72" s="28"/>
      <c r="G72" s="28"/>
      <c r="H72" s="28"/>
      <c r="I72" s="28"/>
      <c r="J72" s="115"/>
      <c r="K72" s="29"/>
      <c r="L72" s="26"/>
      <c r="M72" s="33"/>
      <c r="N72" s="29"/>
      <c r="O72" s="26"/>
      <c r="P72" s="26"/>
      <c r="Q72" s="30"/>
      <c r="R72" s="30"/>
      <c r="S72" s="31"/>
      <c r="T72" s="31"/>
      <c r="U72" s="31"/>
      <c r="V72" s="31"/>
      <c r="W72" s="31"/>
      <c r="X72" s="31"/>
      <c r="Y72" s="32"/>
      <c r="Z72" s="32"/>
      <c r="AA72" s="31"/>
    </row>
    <row r="73" spans="1:42" x14ac:dyDescent="0.25">
      <c r="A73" s="28"/>
      <c r="B73" s="28"/>
      <c r="C73" s="28"/>
      <c r="D73" s="28"/>
      <c r="E73" s="28"/>
      <c r="F73" s="28"/>
      <c r="G73" s="28"/>
      <c r="H73" s="28"/>
      <c r="I73" s="28"/>
      <c r="J73" s="115"/>
      <c r="K73" s="29"/>
      <c r="L73" s="26"/>
      <c r="M73" s="33"/>
      <c r="N73" s="29"/>
      <c r="O73" s="26"/>
      <c r="P73" s="26"/>
      <c r="Q73" s="30"/>
      <c r="R73" s="30"/>
      <c r="S73" s="31"/>
      <c r="T73" s="31"/>
      <c r="U73" s="31"/>
      <c r="V73" s="31"/>
      <c r="W73" s="31"/>
      <c r="X73" s="31"/>
      <c r="Y73" s="32"/>
      <c r="Z73" s="32"/>
      <c r="AA73" s="31"/>
    </row>
    <row r="74" spans="1:42" x14ac:dyDescent="0.25">
      <c r="A74" s="28"/>
      <c r="B74" s="28"/>
      <c r="C74" s="28"/>
      <c r="D74" s="28"/>
      <c r="E74" s="28"/>
      <c r="F74" s="28"/>
      <c r="G74" s="28"/>
      <c r="H74" s="28"/>
      <c r="I74" s="28"/>
      <c r="J74" s="115"/>
      <c r="K74" s="29"/>
      <c r="L74" s="26"/>
      <c r="M74" s="33"/>
      <c r="N74" s="29"/>
      <c r="O74" s="26"/>
      <c r="P74" s="26"/>
      <c r="Q74" s="30"/>
      <c r="R74" s="30"/>
      <c r="S74" s="31"/>
      <c r="T74" s="31"/>
      <c r="U74" s="31"/>
      <c r="V74" s="31"/>
      <c r="W74" s="31"/>
      <c r="X74" s="31"/>
      <c r="Y74" s="32"/>
      <c r="Z74" s="32"/>
      <c r="AA74" s="31"/>
    </row>
    <row r="75" spans="1:42" x14ac:dyDescent="0.25">
      <c r="A75" s="28"/>
      <c r="B75" s="28"/>
      <c r="C75" s="28"/>
      <c r="D75" s="28"/>
      <c r="E75" s="28"/>
      <c r="F75" s="28"/>
      <c r="G75" s="28"/>
      <c r="H75" s="28"/>
      <c r="I75" s="28"/>
      <c r="J75" s="115"/>
      <c r="K75" s="29"/>
      <c r="L75" s="26"/>
      <c r="M75" s="33"/>
      <c r="N75" s="29"/>
      <c r="O75" s="26"/>
      <c r="P75" s="26"/>
      <c r="Q75" s="30"/>
      <c r="R75" s="30"/>
      <c r="S75" s="31"/>
      <c r="T75" s="31"/>
      <c r="U75" s="31"/>
      <c r="V75" s="31"/>
      <c r="W75" s="31"/>
      <c r="X75" s="31"/>
      <c r="Y75" s="32"/>
      <c r="Z75" s="32"/>
      <c r="AA75" s="31"/>
    </row>
    <row r="76" spans="1:42" x14ac:dyDescent="0.25">
      <c r="A76" s="28"/>
      <c r="B76" s="28"/>
      <c r="C76" s="28"/>
      <c r="D76" s="28"/>
      <c r="E76" s="28"/>
      <c r="F76" s="28"/>
      <c r="G76" s="28"/>
      <c r="H76" s="28"/>
      <c r="I76" s="28"/>
      <c r="J76" s="115"/>
      <c r="K76" s="29"/>
      <c r="L76" s="26"/>
      <c r="M76" s="33"/>
      <c r="N76" s="29"/>
      <c r="O76" s="26"/>
      <c r="P76" s="26"/>
      <c r="Q76" s="30"/>
      <c r="R76" s="30"/>
      <c r="S76" s="31"/>
      <c r="T76" s="31"/>
      <c r="U76" s="31"/>
      <c r="V76" s="31"/>
      <c r="W76" s="31"/>
      <c r="X76" s="31"/>
      <c r="Y76" s="32"/>
      <c r="Z76" s="32"/>
      <c r="AA76" s="31"/>
    </row>
    <row r="77" spans="1:42" x14ac:dyDescent="0.25">
      <c r="A77" s="28"/>
      <c r="B77" s="28"/>
      <c r="C77" s="28"/>
      <c r="D77" s="28"/>
      <c r="E77" s="28"/>
      <c r="F77" s="28"/>
      <c r="G77" s="28"/>
      <c r="H77" s="28"/>
      <c r="I77" s="28"/>
      <c r="J77" s="115"/>
      <c r="K77" s="29"/>
      <c r="L77" s="26"/>
      <c r="M77" s="33"/>
      <c r="N77" s="29"/>
      <c r="O77" s="26"/>
      <c r="P77" s="26"/>
      <c r="Q77" s="30"/>
      <c r="R77" s="30"/>
      <c r="S77" s="31"/>
      <c r="T77" s="31"/>
      <c r="U77" s="31"/>
      <c r="V77" s="31"/>
      <c r="W77" s="31"/>
      <c r="X77" s="31"/>
      <c r="Y77" s="32"/>
      <c r="Z77" s="32"/>
      <c r="AA77" s="31"/>
    </row>
    <row r="78" spans="1:42" x14ac:dyDescent="0.25">
      <c r="A78" s="28"/>
      <c r="B78" s="28"/>
      <c r="C78" s="28"/>
      <c r="D78" s="28"/>
      <c r="E78" s="28"/>
      <c r="F78" s="28"/>
      <c r="G78" s="28"/>
      <c r="H78" s="28"/>
      <c r="I78" s="28"/>
      <c r="J78" s="115"/>
      <c r="K78" s="29"/>
      <c r="L78" s="26"/>
      <c r="M78" s="33"/>
      <c r="N78" s="29"/>
      <c r="O78" s="26"/>
      <c r="P78" s="26"/>
      <c r="Q78" s="30"/>
      <c r="R78" s="30"/>
      <c r="S78" s="31"/>
      <c r="T78" s="31"/>
      <c r="U78" s="31"/>
      <c r="V78" s="31"/>
      <c r="W78" s="31"/>
      <c r="X78" s="31"/>
      <c r="Y78" s="32"/>
      <c r="Z78" s="32"/>
      <c r="AA78" s="31"/>
    </row>
    <row r="79" spans="1:42" x14ac:dyDescent="0.25">
      <c r="A79" s="28"/>
      <c r="B79" s="28"/>
      <c r="C79" s="28"/>
      <c r="D79" s="28"/>
      <c r="E79" s="28"/>
      <c r="F79" s="28"/>
      <c r="G79" s="28"/>
      <c r="H79" s="28"/>
      <c r="I79" s="28"/>
      <c r="J79" s="115"/>
      <c r="K79" s="29"/>
      <c r="L79" s="26"/>
      <c r="M79" s="33"/>
      <c r="N79" s="29"/>
      <c r="O79" s="26"/>
      <c r="P79" s="26"/>
      <c r="Q79" s="30"/>
      <c r="R79" s="30"/>
      <c r="S79" s="31"/>
      <c r="T79" s="31"/>
      <c r="U79" s="31"/>
      <c r="V79" s="31"/>
      <c r="W79" s="31"/>
      <c r="X79" s="31"/>
      <c r="Y79" s="32"/>
      <c r="Z79" s="32"/>
      <c r="AA79" s="31"/>
    </row>
    <row r="80" spans="1:42" x14ac:dyDescent="0.25">
      <c r="A80" s="28"/>
      <c r="B80" s="28"/>
      <c r="C80" s="28"/>
      <c r="D80" s="28"/>
      <c r="E80" s="28"/>
      <c r="F80" s="28"/>
      <c r="G80" s="28"/>
      <c r="H80" s="28"/>
      <c r="I80" s="28"/>
      <c r="J80" s="115"/>
      <c r="K80" s="29"/>
      <c r="L80" s="26"/>
      <c r="M80" s="33"/>
      <c r="N80" s="29"/>
      <c r="O80" s="26"/>
      <c r="P80" s="26"/>
      <c r="Q80" s="30"/>
      <c r="R80" s="30"/>
      <c r="S80" s="31"/>
      <c r="T80" s="31"/>
      <c r="U80" s="31"/>
      <c r="V80" s="31"/>
      <c r="W80" s="31"/>
      <c r="X80" s="31"/>
      <c r="Y80" s="32"/>
      <c r="Z80" s="32"/>
      <c r="AA80" s="31"/>
    </row>
    <row r="81" spans="1:27" x14ac:dyDescent="0.25">
      <c r="A81" s="28"/>
      <c r="B81" s="28"/>
      <c r="C81" s="28"/>
      <c r="D81" s="28"/>
      <c r="E81" s="28"/>
      <c r="F81" s="28"/>
      <c r="G81" s="28"/>
      <c r="H81" s="28"/>
      <c r="I81" s="28"/>
      <c r="J81" s="115"/>
      <c r="K81" s="29"/>
      <c r="L81" s="26"/>
      <c r="M81" s="33"/>
      <c r="N81" s="29"/>
      <c r="O81" s="26"/>
      <c r="P81" s="26"/>
      <c r="Q81" s="30"/>
      <c r="R81" s="30"/>
      <c r="S81" s="31"/>
      <c r="T81" s="31"/>
      <c r="U81" s="31"/>
      <c r="V81" s="31"/>
      <c r="W81" s="31"/>
      <c r="X81" s="31"/>
      <c r="Y81" s="32"/>
      <c r="Z81" s="32"/>
      <c r="AA81" s="31"/>
    </row>
    <row r="82" spans="1:27" x14ac:dyDescent="0.25">
      <c r="A82" s="28"/>
      <c r="B82" s="28"/>
      <c r="C82" s="28"/>
      <c r="D82" s="28"/>
      <c r="E82" s="28"/>
      <c r="F82" s="28"/>
      <c r="G82" s="28"/>
      <c r="H82" s="28"/>
      <c r="I82" s="28"/>
      <c r="J82" s="115"/>
      <c r="K82" s="29"/>
      <c r="L82" s="26"/>
      <c r="M82" s="33"/>
      <c r="N82" s="29"/>
      <c r="O82" s="26"/>
      <c r="P82" s="26"/>
      <c r="Q82" s="30"/>
      <c r="R82" s="30"/>
      <c r="S82" s="31"/>
      <c r="T82" s="31"/>
      <c r="U82" s="31"/>
      <c r="V82" s="31"/>
      <c r="W82" s="31"/>
      <c r="X82" s="31"/>
      <c r="Y82" s="32"/>
      <c r="Z82" s="32"/>
      <c r="AA82" s="31"/>
    </row>
    <row r="83" spans="1:27" x14ac:dyDescent="0.25">
      <c r="A83" s="28"/>
      <c r="B83" s="28"/>
      <c r="C83" s="28"/>
      <c r="D83" s="28"/>
      <c r="E83" s="28"/>
      <c r="F83" s="28"/>
      <c r="G83" s="28"/>
      <c r="H83" s="28"/>
      <c r="I83" s="28"/>
      <c r="J83" s="115"/>
      <c r="K83" s="29"/>
      <c r="L83" s="26"/>
      <c r="M83" s="33"/>
      <c r="N83" s="29"/>
      <c r="O83" s="26"/>
      <c r="P83" s="26"/>
      <c r="Q83" s="30"/>
      <c r="R83" s="30"/>
      <c r="S83" s="31"/>
      <c r="T83" s="31"/>
      <c r="U83" s="31"/>
      <c r="V83" s="31"/>
      <c r="W83" s="31"/>
      <c r="X83" s="31"/>
      <c r="Y83" s="32"/>
      <c r="Z83" s="32"/>
      <c r="AA83" s="31"/>
    </row>
    <row r="84" spans="1:27" x14ac:dyDescent="0.25">
      <c r="A84" s="28"/>
      <c r="B84" s="28"/>
      <c r="C84" s="28"/>
      <c r="D84" s="28"/>
      <c r="E84" s="28"/>
      <c r="F84" s="28"/>
      <c r="G84" s="28"/>
      <c r="H84" s="28"/>
      <c r="I84" s="28"/>
      <c r="J84" s="115"/>
      <c r="K84" s="29"/>
      <c r="L84" s="26"/>
      <c r="M84" s="33"/>
      <c r="N84" s="29"/>
      <c r="O84" s="26"/>
      <c r="P84" s="26"/>
      <c r="Q84" s="30"/>
      <c r="R84" s="30"/>
      <c r="S84" s="31"/>
      <c r="T84" s="31"/>
      <c r="U84" s="31"/>
      <c r="V84" s="31"/>
      <c r="W84" s="31"/>
      <c r="X84" s="31"/>
      <c r="Y84" s="32"/>
      <c r="Z84" s="32"/>
      <c r="AA84" s="31"/>
    </row>
    <row r="85" spans="1:27" x14ac:dyDescent="0.25">
      <c r="A85" s="28"/>
      <c r="B85" s="28"/>
      <c r="C85" s="28"/>
      <c r="D85" s="28"/>
      <c r="E85" s="28"/>
      <c r="F85" s="28"/>
      <c r="G85" s="28"/>
      <c r="H85" s="28"/>
      <c r="I85" s="28"/>
      <c r="J85" s="115"/>
      <c r="K85" s="29"/>
      <c r="L85" s="26"/>
      <c r="M85" s="33"/>
      <c r="N85" s="29"/>
      <c r="O85" s="26"/>
      <c r="P85" s="26"/>
      <c r="Q85" s="30"/>
      <c r="R85" s="30"/>
      <c r="S85" s="31"/>
      <c r="T85" s="31"/>
      <c r="U85" s="31"/>
      <c r="V85" s="31"/>
      <c r="W85" s="31"/>
      <c r="X85" s="31"/>
      <c r="Y85" s="32"/>
      <c r="Z85" s="32"/>
      <c r="AA85" s="31"/>
    </row>
    <row r="86" spans="1:27" x14ac:dyDescent="0.25">
      <c r="A86" s="28"/>
      <c r="B86" s="28"/>
      <c r="C86" s="28"/>
      <c r="D86" s="28"/>
      <c r="E86" s="28"/>
      <c r="F86" s="28"/>
      <c r="G86" s="28"/>
      <c r="H86" s="28"/>
      <c r="I86" s="28"/>
      <c r="J86" s="115"/>
      <c r="K86" s="29"/>
      <c r="L86" s="26"/>
      <c r="M86" s="33"/>
      <c r="N86" s="29"/>
      <c r="O86" s="26"/>
      <c r="P86" s="26"/>
      <c r="Q86" s="30"/>
      <c r="R86" s="30"/>
      <c r="S86" s="31"/>
      <c r="T86" s="31"/>
      <c r="U86" s="31"/>
      <c r="V86" s="31"/>
      <c r="W86" s="31"/>
      <c r="X86" s="31"/>
      <c r="Y86" s="32"/>
      <c r="Z86" s="32"/>
      <c r="AA86" s="31"/>
    </row>
    <row r="87" spans="1:27" x14ac:dyDescent="0.25">
      <c r="A87" s="28"/>
      <c r="B87" s="28"/>
      <c r="C87" s="28"/>
      <c r="D87" s="28"/>
      <c r="E87" s="28"/>
      <c r="F87" s="28"/>
      <c r="G87" s="28"/>
      <c r="H87" s="28"/>
      <c r="I87" s="28"/>
      <c r="J87" s="115"/>
      <c r="K87" s="29"/>
      <c r="L87" s="26"/>
      <c r="M87" s="33"/>
      <c r="N87" s="29"/>
      <c r="O87" s="26"/>
      <c r="P87" s="26"/>
      <c r="Q87" s="30"/>
      <c r="R87" s="30"/>
      <c r="S87" s="31"/>
      <c r="T87" s="31"/>
      <c r="U87" s="31"/>
      <c r="V87" s="31"/>
      <c r="W87" s="31"/>
      <c r="X87" s="31"/>
      <c r="Y87" s="32"/>
      <c r="Z87" s="32"/>
      <c r="AA87" s="31"/>
    </row>
    <row r="88" spans="1:27" x14ac:dyDescent="0.25">
      <c r="A88" s="28"/>
      <c r="B88" s="28"/>
      <c r="C88" s="28"/>
      <c r="D88" s="28"/>
      <c r="E88" s="28"/>
      <c r="F88" s="28"/>
      <c r="G88" s="28"/>
      <c r="H88" s="28"/>
      <c r="I88" s="28"/>
      <c r="J88" s="115"/>
      <c r="K88" s="29"/>
      <c r="L88" s="26"/>
      <c r="M88" s="33"/>
      <c r="N88" s="29"/>
      <c r="O88" s="26"/>
      <c r="P88" s="26"/>
      <c r="Q88" s="30"/>
      <c r="R88" s="30"/>
      <c r="S88" s="31"/>
      <c r="T88" s="31"/>
      <c r="U88" s="31"/>
      <c r="V88" s="31"/>
      <c r="W88" s="31"/>
      <c r="X88" s="31"/>
      <c r="Y88" s="32"/>
      <c r="Z88" s="32"/>
      <c r="AA88" s="31"/>
    </row>
    <row r="89" spans="1:27" x14ac:dyDescent="0.25">
      <c r="A89" s="28"/>
      <c r="B89" s="28"/>
      <c r="C89" s="28"/>
      <c r="D89" s="28"/>
      <c r="E89" s="28"/>
      <c r="F89" s="28"/>
      <c r="G89" s="28"/>
      <c r="H89" s="28"/>
      <c r="I89" s="28"/>
      <c r="J89" s="115"/>
      <c r="K89" s="29"/>
      <c r="L89" s="26"/>
      <c r="M89" s="33"/>
      <c r="N89" s="29"/>
      <c r="O89" s="26"/>
      <c r="P89" s="26"/>
      <c r="Q89" s="30"/>
      <c r="R89" s="30"/>
      <c r="S89" s="31"/>
      <c r="T89" s="31"/>
      <c r="U89" s="31"/>
      <c r="V89" s="31"/>
      <c r="W89" s="31"/>
      <c r="X89" s="31"/>
      <c r="Y89" s="32"/>
      <c r="Z89" s="32"/>
      <c r="AA89" s="31"/>
    </row>
    <row r="90" spans="1:27" x14ac:dyDescent="0.25">
      <c r="A90" s="28"/>
      <c r="B90" s="28"/>
      <c r="C90" s="28"/>
      <c r="D90" s="28"/>
      <c r="E90" s="28"/>
      <c r="F90" s="28"/>
      <c r="G90" s="28"/>
      <c r="H90" s="28"/>
      <c r="I90" s="28"/>
      <c r="J90" s="115"/>
      <c r="K90" s="29"/>
      <c r="L90" s="26"/>
      <c r="M90" s="33"/>
      <c r="N90" s="29"/>
      <c r="O90" s="26"/>
      <c r="P90" s="26"/>
      <c r="Q90" s="30"/>
      <c r="R90" s="30"/>
      <c r="S90" s="31"/>
      <c r="T90" s="31"/>
      <c r="U90" s="31"/>
      <c r="V90" s="31"/>
      <c r="W90" s="31"/>
      <c r="X90" s="31"/>
      <c r="Y90" s="32"/>
      <c r="Z90" s="32"/>
      <c r="AA90" s="31"/>
    </row>
    <row r="91" spans="1:27" x14ac:dyDescent="0.25">
      <c r="A91" s="28"/>
      <c r="B91" s="28"/>
      <c r="C91" s="28"/>
      <c r="D91" s="28"/>
      <c r="E91" s="28"/>
      <c r="F91" s="28"/>
      <c r="G91" s="28"/>
      <c r="H91" s="28"/>
      <c r="I91" s="28"/>
      <c r="J91" s="115"/>
      <c r="K91" s="29"/>
      <c r="L91" s="26"/>
      <c r="M91" s="33"/>
      <c r="N91" s="29"/>
      <c r="O91" s="26"/>
      <c r="P91" s="26"/>
      <c r="Q91" s="30"/>
      <c r="R91" s="30"/>
      <c r="S91" s="31"/>
      <c r="T91" s="31"/>
      <c r="U91" s="31"/>
      <c r="V91" s="31"/>
      <c r="W91" s="31"/>
      <c r="X91" s="31"/>
      <c r="Y91" s="32"/>
      <c r="Z91" s="32"/>
      <c r="AA91" s="31"/>
    </row>
    <row r="92" spans="1:27" x14ac:dyDescent="0.25">
      <c r="A92" s="28"/>
      <c r="B92" s="28"/>
      <c r="C92" s="28"/>
      <c r="D92" s="28"/>
      <c r="E92" s="28"/>
      <c r="F92" s="28"/>
      <c r="G92" s="28"/>
      <c r="H92" s="28"/>
      <c r="I92" s="28"/>
      <c r="J92" s="115"/>
      <c r="K92" s="29"/>
      <c r="L92" s="26"/>
      <c r="M92" s="33"/>
      <c r="N92" s="29"/>
      <c r="O92" s="26"/>
      <c r="P92" s="26"/>
      <c r="Q92" s="30"/>
      <c r="R92" s="30"/>
      <c r="S92" s="31"/>
      <c r="T92" s="31"/>
      <c r="U92" s="31"/>
      <c r="V92" s="31"/>
      <c r="W92" s="31"/>
      <c r="X92" s="31"/>
      <c r="Y92" s="32"/>
      <c r="Z92" s="32"/>
      <c r="AA92" s="31"/>
    </row>
    <row r="93" spans="1:27" x14ac:dyDescent="0.25">
      <c r="A93" s="28"/>
      <c r="B93" s="28"/>
      <c r="C93" s="28"/>
      <c r="D93" s="28"/>
      <c r="E93" s="28"/>
      <c r="F93" s="28"/>
      <c r="G93" s="28"/>
      <c r="H93" s="28"/>
      <c r="I93" s="28"/>
      <c r="J93" s="115"/>
      <c r="K93" s="29"/>
      <c r="L93" s="26"/>
      <c r="M93" s="33"/>
      <c r="N93" s="29"/>
      <c r="O93" s="26"/>
      <c r="P93" s="26"/>
      <c r="Q93" s="30"/>
      <c r="R93" s="30"/>
      <c r="S93" s="31"/>
      <c r="T93" s="31"/>
      <c r="U93" s="31"/>
      <c r="V93" s="31"/>
      <c r="W93" s="31"/>
      <c r="X93" s="31"/>
      <c r="Y93" s="32"/>
      <c r="Z93" s="32"/>
      <c r="AA93" s="31"/>
    </row>
    <row r="94" spans="1:27" x14ac:dyDescent="0.25">
      <c r="A94" s="28"/>
      <c r="B94" s="28"/>
      <c r="C94" s="28"/>
      <c r="D94" s="28"/>
      <c r="E94" s="28"/>
      <c r="F94" s="28"/>
      <c r="G94" s="28"/>
      <c r="H94" s="28"/>
      <c r="I94" s="28"/>
      <c r="J94" s="115"/>
      <c r="K94" s="29"/>
      <c r="L94" s="26"/>
      <c r="M94" s="33"/>
      <c r="N94" s="29"/>
      <c r="O94" s="26"/>
      <c r="P94" s="26"/>
      <c r="Q94" s="30"/>
      <c r="R94" s="30"/>
      <c r="S94" s="31"/>
      <c r="T94" s="31"/>
      <c r="U94" s="31"/>
      <c r="V94" s="31"/>
      <c r="W94" s="31"/>
      <c r="X94" s="31"/>
      <c r="Y94" s="32"/>
      <c r="Z94" s="32"/>
      <c r="AA94" s="31"/>
    </row>
    <row r="95" spans="1:27" x14ac:dyDescent="0.25">
      <c r="A95" s="28"/>
      <c r="B95" s="28"/>
      <c r="C95" s="28"/>
      <c r="D95" s="28"/>
      <c r="E95" s="28"/>
      <c r="F95" s="28"/>
      <c r="G95" s="28"/>
      <c r="H95" s="28"/>
      <c r="I95" s="28"/>
      <c r="J95" s="115"/>
      <c r="K95" s="29"/>
      <c r="L95" s="26"/>
      <c r="M95" s="33"/>
      <c r="N95" s="29"/>
      <c r="O95" s="26"/>
      <c r="P95" s="26"/>
      <c r="Q95" s="30"/>
      <c r="R95" s="30"/>
      <c r="S95" s="31"/>
      <c r="T95" s="31"/>
      <c r="U95" s="31"/>
      <c r="V95" s="31"/>
      <c r="W95" s="31"/>
      <c r="X95" s="31"/>
      <c r="Y95" s="32"/>
      <c r="Z95" s="32"/>
      <c r="AA95" s="31"/>
    </row>
    <row r="96" spans="1:27" x14ac:dyDescent="0.25">
      <c r="A96" s="28"/>
      <c r="B96" s="28"/>
      <c r="C96" s="28"/>
      <c r="D96" s="28"/>
      <c r="E96" s="28"/>
      <c r="F96" s="28"/>
      <c r="G96" s="28"/>
      <c r="H96" s="28"/>
      <c r="I96" s="28"/>
      <c r="J96" s="115"/>
      <c r="K96" s="29"/>
      <c r="L96" s="26"/>
      <c r="M96" s="33"/>
      <c r="N96" s="29"/>
      <c r="O96" s="26"/>
      <c r="P96" s="26"/>
      <c r="Q96" s="30"/>
      <c r="R96" s="30"/>
      <c r="S96" s="31"/>
      <c r="T96" s="31"/>
      <c r="U96" s="31"/>
      <c r="V96" s="31"/>
      <c r="W96" s="31"/>
      <c r="X96" s="31"/>
      <c r="Y96" s="32"/>
      <c r="Z96" s="32"/>
      <c r="AA96" s="31"/>
    </row>
    <row r="97" spans="1:27" x14ac:dyDescent="0.25">
      <c r="A97" s="28"/>
      <c r="B97" s="28"/>
      <c r="C97" s="28"/>
      <c r="D97" s="28"/>
      <c r="E97" s="28"/>
      <c r="F97" s="28"/>
      <c r="G97" s="28"/>
      <c r="H97" s="28"/>
      <c r="I97" s="28"/>
      <c r="J97" s="115"/>
      <c r="K97" s="29"/>
      <c r="L97" s="26"/>
      <c r="M97" s="33"/>
      <c r="N97" s="29"/>
      <c r="O97" s="26"/>
      <c r="P97" s="26"/>
      <c r="Q97" s="30"/>
      <c r="R97" s="30"/>
      <c r="S97" s="31"/>
      <c r="T97" s="31"/>
      <c r="U97" s="31"/>
      <c r="V97" s="31"/>
      <c r="W97" s="31"/>
      <c r="X97" s="31"/>
      <c r="Y97" s="32"/>
      <c r="Z97" s="32"/>
      <c r="AA97" s="31"/>
    </row>
    <row r="98" spans="1:27" x14ac:dyDescent="0.25">
      <c r="A98" s="28"/>
      <c r="B98" s="28"/>
      <c r="C98" s="28"/>
      <c r="D98" s="28"/>
      <c r="E98" s="28"/>
      <c r="F98" s="28"/>
      <c r="G98" s="28"/>
      <c r="H98" s="28"/>
      <c r="I98" s="28"/>
      <c r="J98" s="115"/>
      <c r="K98" s="29"/>
      <c r="L98" s="26"/>
      <c r="M98" s="33"/>
      <c r="N98" s="29"/>
      <c r="O98" s="26"/>
      <c r="P98" s="26"/>
      <c r="Q98" s="30"/>
      <c r="R98" s="30"/>
      <c r="S98" s="31"/>
      <c r="T98" s="31"/>
      <c r="U98" s="31"/>
      <c r="V98" s="31"/>
      <c r="W98" s="31"/>
      <c r="X98" s="31"/>
      <c r="Y98" s="32"/>
      <c r="Z98" s="32"/>
      <c r="AA98" s="31"/>
    </row>
    <row r="99" spans="1:27" x14ac:dyDescent="0.25">
      <c r="A99" s="28"/>
      <c r="B99" s="28"/>
      <c r="C99" s="28"/>
      <c r="D99" s="28"/>
      <c r="E99" s="28"/>
      <c r="F99" s="28"/>
      <c r="G99" s="28"/>
      <c r="H99" s="28"/>
      <c r="I99" s="28"/>
      <c r="J99" s="115"/>
      <c r="K99" s="29"/>
      <c r="L99" s="26"/>
      <c r="M99" s="33"/>
      <c r="N99" s="29"/>
      <c r="O99" s="26"/>
      <c r="P99" s="26"/>
      <c r="Q99" s="30"/>
      <c r="R99" s="30"/>
      <c r="S99" s="31"/>
      <c r="T99" s="31"/>
      <c r="U99" s="31"/>
      <c r="V99" s="31"/>
      <c r="W99" s="31"/>
      <c r="X99" s="31"/>
      <c r="Y99" s="32"/>
      <c r="Z99" s="32"/>
      <c r="AA99" s="31"/>
    </row>
    <row r="100" spans="1:27" x14ac:dyDescent="0.25">
      <c r="A100" s="28"/>
      <c r="B100" s="28"/>
      <c r="C100" s="28"/>
      <c r="D100" s="28"/>
      <c r="E100" s="28"/>
      <c r="F100" s="28"/>
      <c r="G100" s="28"/>
      <c r="H100" s="28"/>
      <c r="I100" s="28"/>
      <c r="J100" s="115"/>
      <c r="K100" s="29"/>
      <c r="L100" s="26"/>
      <c r="M100" s="33"/>
      <c r="N100" s="29"/>
      <c r="O100" s="26"/>
      <c r="P100" s="26"/>
      <c r="Q100" s="30"/>
      <c r="R100" s="30"/>
      <c r="S100" s="31"/>
      <c r="T100" s="31"/>
      <c r="U100" s="31"/>
      <c r="V100" s="31"/>
      <c r="W100" s="31"/>
      <c r="X100" s="31"/>
      <c r="Y100" s="32"/>
      <c r="Z100" s="32"/>
      <c r="AA100" s="31"/>
    </row>
    <row r="101" spans="1:27" x14ac:dyDescent="0.25">
      <c r="A101" s="28"/>
      <c r="B101" s="28"/>
      <c r="C101" s="28"/>
      <c r="D101" s="28"/>
      <c r="E101" s="28"/>
      <c r="F101" s="28"/>
      <c r="G101" s="28"/>
      <c r="H101" s="28"/>
      <c r="I101" s="28"/>
      <c r="J101" s="115"/>
      <c r="K101" s="29"/>
      <c r="L101" s="26"/>
      <c r="M101" s="33"/>
      <c r="N101" s="29"/>
      <c r="O101" s="26"/>
      <c r="P101" s="26"/>
      <c r="Q101" s="30"/>
      <c r="R101" s="30"/>
      <c r="S101" s="31"/>
      <c r="T101" s="31"/>
      <c r="U101" s="31"/>
      <c r="V101" s="31"/>
      <c r="W101" s="31"/>
      <c r="X101" s="31"/>
      <c r="Y101" s="32"/>
      <c r="Z101" s="32"/>
      <c r="AA101" s="31"/>
    </row>
    <row r="102" spans="1:27" x14ac:dyDescent="0.25">
      <c r="A102" s="28"/>
      <c r="B102" s="28"/>
      <c r="C102" s="28"/>
      <c r="D102" s="28"/>
      <c r="E102" s="28"/>
      <c r="F102" s="28"/>
      <c r="G102" s="28"/>
      <c r="H102" s="28"/>
      <c r="I102" s="28"/>
      <c r="J102" s="115"/>
      <c r="K102" s="29"/>
      <c r="L102" s="26"/>
      <c r="M102" s="33"/>
      <c r="N102" s="29"/>
      <c r="O102" s="26"/>
      <c r="P102" s="26"/>
      <c r="Q102" s="30"/>
      <c r="R102" s="30"/>
      <c r="S102" s="31"/>
      <c r="T102" s="31"/>
      <c r="U102" s="31"/>
      <c r="V102" s="31"/>
      <c r="W102" s="31"/>
      <c r="X102" s="31"/>
      <c r="Y102" s="32"/>
      <c r="Z102" s="32"/>
      <c r="AA102" s="31"/>
    </row>
    <row r="103" spans="1:27" x14ac:dyDescent="0.25">
      <c r="A103" s="28"/>
      <c r="B103" s="28"/>
      <c r="C103" s="28"/>
      <c r="D103" s="28"/>
      <c r="E103" s="28"/>
      <c r="F103" s="28"/>
      <c r="G103" s="28"/>
      <c r="H103" s="28"/>
      <c r="I103" s="28"/>
      <c r="J103" s="115"/>
      <c r="K103" s="29"/>
      <c r="L103" s="26"/>
      <c r="M103" s="33"/>
      <c r="N103" s="29"/>
      <c r="O103" s="26"/>
      <c r="P103" s="26"/>
      <c r="Q103" s="30"/>
      <c r="R103" s="30"/>
      <c r="S103" s="31"/>
      <c r="T103" s="31"/>
      <c r="U103" s="31"/>
      <c r="V103" s="31"/>
      <c r="W103" s="31"/>
      <c r="X103" s="31"/>
      <c r="Y103" s="32"/>
      <c r="Z103" s="32"/>
      <c r="AA103" s="31"/>
    </row>
    <row r="104" spans="1:27" x14ac:dyDescent="0.25">
      <c r="A104" s="28"/>
      <c r="B104" s="28"/>
      <c r="C104" s="28"/>
      <c r="D104" s="28"/>
      <c r="E104" s="28"/>
      <c r="F104" s="28"/>
      <c r="G104" s="28"/>
      <c r="H104" s="28"/>
      <c r="I104" s="28"/>
      <c r="J104" s="115"/>
      <c r="K104" s="29"/>
      <c r="L104" s="26"/>
      <c r="M104" s="33"/>
      <c r="N104" s="29"/>
      <c r="O104" s="26"/>
      <c r="P104" s="26"/>
      <c r="Q104" s="30"/>
      <c r="R104" s="30"/>
      <c r="S104" s="31"/>
      <c r="T104" s="31"/>
      <c r="U104" s="31"/>
      <c r="V104" s="31"/>
      <c r="W104" s="31"/>
      <c r="X104" s="31"/>
      <c r="Y104" s="32"/>
      <c r="Z104" s="32"/>
      <c r="AA104" s="31"/>
    </row>
    <row r="105" spans="1:27" x14ac:dyDescent="0.25">
      <c r="A105" s="28"/>
      <c r="B105" s="28"/>
      <c r="C105" s="28"/>
      <c r="D105" s="28"/>
      <c r="E105" s="28"/>
      <c r="F105" s="28"/>
      <c r="G105" s="28"/>
      <c r="H105" s="28"/>
      <c r="I105" s="28"/>
      <c r="J105" s="115"/>
      <c r="K105" s="29"/>
      <c r="L105" s="26"/>
      <c r="M105" s="33"/>
      <c r="N105" s="29"/>
      <c r="O105" s="26"/>
      <c r="P105" s="26"/>
      <c r="Q105" s="30"/>
      <c r="R105" s="30"/>
      <c r="S105" s="31"/>
      <c r="T105" s="31"/>
      <c r="U105" s="31"/>
      <c r="V105" s="31"/>
      <c r="W105" s="31"/>
      <c r="X105" s="31"/>
      <c r="Y105" s="32"/>
      <c r="Z105" s="32"/>
      <c r="AA105" s="31"/>
    </row>
    <row r="106" spans="1:27" x14ac:dyDescent="0.25">
      <c r="A106" s="28"/>
      <c r="B106" s="28"/>
      <c r="C106" s="28"/>
      <c r="D106" s="28"/>
      <c r="E106" s="28"/>
      <c r="F106" s="28"/>
      <c r="G106" s="28"/>
      <c r="H106" s="28"/>
      <c r="I106" s="28"/>
      <c r="J106" s="115"/>
      <c r="K106" s="29"/>
      <c r="L106" s="26"/>
      <c r="M106" s="33"/>
      <c r="N106" s="29"/>
      <c r="O106" s="26"/>
      <c r="P106" s="26"/>
      <c r="Q106" s="30"/>
      <c r="R106" s="30"/>
      <c r="S106" s="31"/>
      <c r="T106" s="31"/>
      <c r="U106" s="31"/>
      <c r="V106" s="31"/>
      <c r="W106" s="31"/>
      <c r="X106" s="31"/>
      <c r="Y106" s="32"/>
      <c r="Z106" s="32"/>
      <c r="AA106" s="31"/>
    </row>
    <row r="107" spans="1:27" x14ac:dyDescent="0.25">
      <c r="A107" s="28"/>
      <c r="B107" s="28"/>
      <c r="C107" s="28"/>
      <c r="D107" s="28"/>
      <c r="E107" s="28"/>
      <c r="F107" s="28"/>
      <c r="G107" s="28"/>
      <c r="H107" s="28"/>
      <c r="I107" s="28"/>
      <c r="J107" s="115"/>
      <c r="K107" s="29"/>
      <c r="L107" s="26"/>
      <c r="M107" s="33"/>
      <c r="N107" s="29"/>
      <c r="O107" s="26"/>
      <c r="P107" s="26"/>
      <c r="Q107" s="30"/>
      <c r="R107" s="30"/>
      <c r="S107" s="31"/>
      <c r="T107" s="31"/>
      <c r="U107" s="31"/>
      <c r="V107" s="31"/>
      <c r="W107" s="31"/>
      <c r="X107" s="31"/>
      <c r="Y107" s="32"/>
      <c r="Z107" s="32"/>
      <c r="AA107" s="31"/>
    </row>
    <row r="108" spans="1:27" x14ac:dyDescent="0.25">
      <c r="A108" s="28"/>
      <c r="B108" s="28"/>
      <c r="C108" s="28"/>
      <c r="D108" s="28"/>
      <c r="E108" s="28"/>
      <c r="F108" s="28"/>
      <c r="G108" s="28"/>
      <c r="H108" s="28"/>
      <c r="I108" s="28"/>
      <c r="J108" s="115"/>
      <c r="K108" s="29"/>
      <c r="L108" s="26"/>
      <c r="M108" s="33"/>
      <c r="N108" s="29"/>
      <c r="O108" s="26"/>
      <c r="P108" s="26"/>
      <c r="Q108" s="30"/>
      <c r="R108" s="30"/>
      <c r="S108" s="31"/>
      <c r="T108" s="31"/>
      <c r="U108" s="31"/>
      <c r="V108" s="31"/>
      <c r="W108" s="31"/>
      <c r="X108" s="31"/>
      <c r="Y108" s="32"/>
      <c r="Z108" s="32"/>
      <c r="AA108" s="31"/>
    </row>
    <row r="109" spans="1:27" x14ac:dyDescent="0.25">
      <c r="A109" s="28"/>
      <c r="B109" s="28"/>
      <c r="C109" s="28"/>
      <c r="D109" s="28"/>
      <c r="E109" s="28"/>
      <c r="F109" s="28"/>
      <c r="G109" s="28"/>
      <c r="H109" s="28"/>
      <c r="I109" s="28"/>
      <c r="J109" s="115"/>
      <c r="K109" s="29"/>
      <c r="L109" s="26"/>
      <c r="M109" s="33"/>
      <c r="N109" s="29"/>
      <c r="O109" s="26"/>
      <c r="P109" s="26"/>
      <c r="Q109" s="30"/>
      <c r="R109" s="30"/>
      <c r="S109" s="31"/>
      <c r="T109" s="31"/>
      <c r="U109" s="31"/>
      <c r="V109" s="31"/>
      <c r="W109" s="31"/>
      <c r="X109" s="31"/>
      <c r="Y109" s="32"/>
      <c r="Z109" s="32"/>
      <c r="AA109" s="31"/>
    </row>
    <row r="110" spans="1:27" x14ac:dyDescent="0.25">
      <c r="A110" s="28"/>
      <c r="B110" s="28"/>
      <c r="C110" s="28"/>
      <c r="D110" s="28"/>
      <c r="E110" s="28"/>
      <c r="F110" s="28"/>
      <c r="G110" s="28"/>
      <c r="H110" s="28"/>
      <c r="I110" s="28"/>
      <c r="J110" s="115"/>
      <c r="K110" s="29"/>
      <c r="L110" s="26"/>
      <c r="M110" s="33"/>
      <c r="N110" s="29"/>
      <c r="O110" s="26"/>
      <c r="P110" s="26"/>
      <c r="Q110" s="30"/>
      <c r="R110" s="30"/>
      <c r="S110" s="31"/>
      <c r="T110" s="31"/>
      <c r="U110" s="31"/>
      <c r="V110" s="31"/>
      <c r="W110" s="31"/>
      <c r="X110" s="31"/>
      <c r="Y110" s="32"/>
      <c r="Z110" s="32"/>
      <c r="AA110" s="31"/>
    </row>
    <row r="111" spans="1:27" x14ac:dyDescent="0.25">
      <c r="A111" s="28"/>
      <c r="B111" s="28"/>
      <c r="C111" s="28"/>
      <c r="D111" s="28"/>
      <c r="E111" s="28"/>
      <c r="F111" s="28"/>
      <c r="G111" s="28"/>
      <c r="H111" s="28"/>
      <c r="I111" s="28"/>
      <c r="J111" s="115"/>
      <c r="K111" s="29"/>
      <c r="L111" s="26"/>
      <c r="M111" s="33"/>
      <c r="N111" s="29"/>
      <c r="O111" s="26"/>
      <c r="P111" s="26"/>
      <c r="Q111" s="30"/>
      <c r="R111" s="30"/>
      <c r="S111" s="31"/>
      <c r="T111" s="31"/>
      <c r="U111" s="31"/>
      <c r="V111" s="31"/>
      <c r="W111" s="31"/>
      <c r="X111" s="31"/>
      <c r="Y111" s="32"/>
      <c r="Z111" s="32"/>
      <c r="AA111" s="31"/>
    </row>
    <row r="112" spans="1:27" x14ac:dyDescent="0.25">
      <c r="A112" s="28"/>
      <c r="B112" s="28"/>
      <c r="C112" s="28"/>
      <c r="D112" s="28"/>
      <c r="E112" s="28"/>
      <c r="F112" s="28"/>
      <c r="G112" s="28"/>
      <c r="H112" s="28"/>
      <c r="I112" s="28"/>
      <c r="J112" s="115"/>
      <c r="K112" s="29"/>
      <c r="L112" s="26"/>
      <c r="M112" s="33"/>
      <c r="N112" s="29"/>
      <c r="O112" s="26"/>
      <c r="P112" s="26"/>
      <c r="Q112" s="30"/>
      <c r="R112" s="30"/>
      <c r="S112" s="31"/>
      <c r="T112" s="31"/>
      <c r="U112" s="31"/>
      <c r="V112" s="31"/>
      <c r="W112" s="31"/>
      <c r="X112" s="31"/>
      <c r="Y112" s="32"/>
      <c r="Z112" s="32"/>
      <c r="AA112" s="31"/>
    </row>
    <row r="113" spans="1:27" x14ac:dyDescent="0.25">
      <c r="A113" s="28"/>
      <c r="B113" s="28"/>
      <c r="C113" s="28"/>
      <c r="D113" s="28"/>
      <c r="E113" s="28"/>
      <c r="F113" s="28"/>
      <c r="G113" s="28"/>
      <c r="H113" s="28"/>
      <c r="I113" s="28"/>
      <c r="J113" s="115"/>
      <c r="K113" s="29"/>
      <c r="L113" s="26"/>
      <c r="M113" s="33"/>
      <c r="N113" s="29"/>
      <c r="O113" s="26"/>
      <c r="P113" s="26"/>
      <c r="Q113" s="30"/>
      <c r="R113" s="30"/>
      <c r="S113" s="31"/>
      <c r="T113" s="31"/>
      <c r="U113" s="31"/>
      <c r="V113" s="31"/>
      <c r="W113" s="31"/>
      <c r="X113" s="31"/>
      <c r="Y113" s="32"/>
      <c r="Z113" s="32"/>
      <c r="AA113" s="31"/>
    </row>
    <row r="114" spans="1:27" x14ac:dyDescent="0.25">
      <c r="A114" s="28"/>
      <c r="B114" s="28"/>
      <c r="C114" s="28"/>
      <c r="D114" s="28"/>
      <c r="E114" s="28"/>
      <c r="F114" s="28"/>
      <c r="G114" s="28"/>
      <c r="H114" s="28"/>
      <c r="I114" s="28"/>
      <c r="J114" s="115"/>
      <c r="K114" s="29"/>
      <c r="L114" s="26"/>
      <c r="M114" s="33"/>
      <c r="N114" s="29"/>
      <c r="O114" s="26"/>
      <c r="P114" s="26"/>
      <c r="Q114" s="30"/>
      <c r="R114" s="30"/>
      <c r="S114" s="31"/>
      <c r="T114" s="31"/>
      <c r="U114" s="31"/>
      <c r="V114" s="31"/>
      <c r="W114" s="31"/>
      <c r="X114" s="31"/>
      <c r="Y114" s="32"/>
      <c r="Z114" s="32"/>
      <c r="AA114" s="31"/>
    </row>
    <row r="115" spans="1:27" x14ac:dyDescent="0.25">
      <c r="A115" s="28"/>
      <c r="B115" s="28"/>
      <c r="C115" s="28"/>
      <c r="D115" s="28"/>
      <c r="E115" s="28"/>
      <c r="F115" s="28"/>
      <c r="G115" s="28"/>
      <c r="H115" s="28"/>
      <c r="I115" s="28"/>
      <c r="J115" s="115"/>
      <c r="K115" s="29"/>
      <c r="L115" s="26"/>
      <c r="M115" s="33"/>
      <c r="N115" s="29"/>
      <c r="O115" s="26"/>
      <c r="P115" s="26"/>
      <c r="Q115" s="30"/>
      <c r="R115" s="30"/>
      <c r="S115" s="31"/>
      <c r="T115" s="31"/>
      <c r="U115" s="31"/>
      <c r="V115" s="31"/>
      <c r="W115" s="31"/>
      <c r="X115" s="31"/>
      <c r="Y115" s="32"/>
      <c r="Z115" s="32"/>
      <c r="AA115" s="31"/>
    </row>
    <row r="116" spans="1:27" x14ac:dyDescent="0.25">
      <c r="A116" s="28"/>
      <c r="B116" s="28"/>
      <c r="C116" s="28"/>
      <c r="D116" s="28"/>
      <c r="E116" s="28"/>
      <c r="F116" s="28"/>
      <c r="G116" s="28"/>
      <c r="H116" s="28"/>
      <c r="I116" s="28"/>
      <c r="J116" s="115"/>
      <c r="K116" s="29"/>
      <c r="L116" s="26"/>
      <c r="M116" s="33"/>
      <c r="N116" s="29"/>
      <c r="O116" s="26"/>
      <c r="P116" s="26"/>
      <c r="Q116" s="30"/>
      <c r="R116" s="30"/>
      <c r="S116" s="31"/>
      <c r="T116" s="31"/>
      <c r="U116" s="31"/>
      <c r="V116" s="31"/>
      <c r="W116" s="31"/>
      <c r="X116" s="31"/>
      <c r="Y116" s="32"/>
      <c r="Z116" s="32"/>
      <c r="AA116" s="31"/>
    </row>
    <row r="117" spans="1:27" x14ac:dyDescent="0.25">
      <c r="A117" s="28"/>
      <c r="B117" s="28"/>
      <c r="C117" s="28"/>
      <c r="D117" s="28"/>
      <c r="E117" s="28"/>
      <c r="F117" s="28"/>
      <c r="G117" s="28"/>
      <c r="H117" s="28"/>
      <c r="I117" s="28"/>
      <c r="J117" s="115"/>
      <c r="K117" s="29"/>
      <c r="L117" s="26"/>
      <c r="M117" s="33"/>
      <c r="N117" s="29"/>
      <c r="O117" s="26"/>
      <c r="P117" s="26"/>
      <c r="Q117" s="30"/>
      <c r="R117" s="30"/>
      <c r="S117" s="31"/>
      <c r="T117" s="31"/>
      <c r="U117" s="31"/>
      <c r="V117" s="31"/>
      <c r="W117" s="31"/>
      <c r="X117" s="31"/>
      <c r="Y117" s="32"/>
      <c r="Z117" s="32"/>
      <c r="AA117" s="31"/>
    </row>
    <row r="118" spans="1:27" x14ac:dyDescent="0.25">
      <c r="A118" s="28"/>
      <c r="B118" s="28"/>
      <c r="C118" s="28"/>
      <c r="D118" s="28"/>
      <c r="E118" s="28"/>
      <c r="F118" s="28"/>
      <c r="G118" s="28"/>
      <c r="H118" s="28"/>
      <c r="I118" s="28"/>
      <c r="J118" s="115"/>
      <c r="K118" s="29"/>
      <c r="L118" s="26"/>
      <c r="M118" s="33"/>
      <c r="N118" s="29"/>
      <c r="O118" s="26"/>
      <c r="P118" s="26"/>
      <c r="Q118" s="30"/>
      <c r="R118" s="30"/>
      <c r="S118" s="31"/>
      <c r="T118" s="31"/>
      <c r="U118" s="31"/>
      <c r="V118" s="31"/>
      <c r="W118" s="31"/>
      <c r="X118" s="31"/>
      <c r="Y118" s="32"/>
      <c r="Z118" s="32"/>
      <c r="AA118" s="31"/>
    </row>
    <row r="119" spans="1:27" x14ac:dyDescent="0.25">
      <c r="S119" s="144"/>
      <c r="T119" s="144"/>
      <c r="U119" s="144"/>
      <c r="V119" s="144"/>
      <c r="W119" s="144"/>
      <c r="X119" s="144"/>
      <c r="Y119" s="144"/>
      <c r="Z119" s="144"/>
      <c r="AA119" s="144"/>
    </row>
    <row r="120" spans="1:27" x14ac:dyDescent="0.25">
      <c r="S120" s="144"/>
      <c r="T120" s="144"/>
      <c r="U120" s="144"/>
      <c r="V120" s="144"/>
      <c r="W120" s="144"/>
      <c r="X120" s="144"/>
      <c r="Y120" s="144"/>
      <c r="Z120" s="144"/>
      <c r="AA120" s="144"/>
    </row>
  </sheetData>
  <sheetProtection formatCells="0" formatColumns="0" formatRows="0" autoFilter="0"/>
  <protectedRanges>
    <protectedRange algorithmName="SHA-512" hashValue="E6ob6ve6vuUn/tpISjpB8i6y9xc6+FE0JPMftKZ9Yr+Gl9M/VwHhHeUpcNMgyadJ597mRRVL5qe6RZHZ20V5gg==" saltValue="Mkd+YNDfeRI7G6YBxHVIoQ==" spinCount="100000" sqref="AH30:AL34 AH27:AH29 AH25:AL26 A22:AA28 AH22:AH24 AH4 A3:AA6 AH5:AL6 A30:AA34" name="Rango1"/>
    <protectedRange algorithmName="SHA-512" hashValue="E6ob6ve6vuUn/tpISjpB8i6y9xc6+FE0JPMftKZ9Yr+Gl9M/VwHhHeUpcNMgyadJ597mRRVL5qe6RZHZ20V5gg==" saltValue="Mkd+YNDfeRI7G6YBxHVIoQ==" spinCount="100000" sqref="A29:R29" name="Rango1_1"/>
    <protectedRange algorithmName="SHA-512" hashValue="E6ob6ve6vuUn/tpISjpB8i6y9xc6+FE0JPMftKZ9Yr+Gl9M/VwHhHeUpcNMgyadJ597mRRVL5qe6RZHZ20V5gg==" saltValue="Mkd+YNDfeRI7G6YBxHVIoQ==" spinCount="100000" sqref="S29" name="Rango1_2"/>
    <protectedRange algorithmName="SHA-512" hashValue="E6ob6ve6vuUn/tpISjpB8i6y9xc6+FE0JPMftKZ9Yr+Gl9M/VwHhHeUpcNMgyadJ597mRRVL5qe6RZHZ20V5gg==" saltValue="Mkd+YNDfeRI7G6YBxHVIoQ==" spinCount="100000" sqref="Z29" name="Rango1_3"/>
    <protectedRange algorithmName="SHA-512" hashValue="E6ob6ve6vuUn/tpISjpB8i6y9xc6+FE0JPMftKZ9Yr+Gl9M/VwHhHeUpcNMgyadJ597mRRVL5qe6RZHZ20V5gg==" saltValue="Mkd+YNDfeRI7G6YBxHVIoQ==" spinCount="100000" sqref="A37:R37" name="Rango1_4"/>
    <protectedRange algorithmName="SHA-512" hashValue="E6ob6ve6vuUn/tpISjpB8i6y9xc6+FE0JPMftKZ9Yr+Gl9M/VwHhHeUpcNMgyadJ597mRRVL5qe6RZHZ20V5gg==" saltValue="Mkd+YNDfeRI7G6YBxHVIoQ==" spinCount="100000" sqref="S37" name="Rango1_5"/>
    <protectedRange algorithmName="SHA-512" hashValue="E6ob6ve6vuUn/tpISjpB8i6y9xc6+FE0JPMftKZ9Yr+Gl9M/VwHhHeUpcNMgyadJ597mRRVL5qe6RZHZ20V5gg==" saltValue="Mkd+YNDfeRI7G6YBxHVIoQ==" spinCount="100000" sqref="Z37" name="Rango1_6"/>
    <protectedRange algorithmName="SHA-512" hashValue="E6ob6ve6vuUn/tpISjpB8i6y9xc6+FE0JPMftKZ9Yr+Gl9M/VwHhHeUpcNMgyadJ597mRRVL5qe6RZHZ20V5gg==" saltValue="Mkd+YNDfeRI7G6YBxHVIoQ==" spinCount="100000" sqref="A42:R43" name="Rango1_7"/>
    <protectedRange algorithmName="SHA-512" hashValue="E6ob6ve6vuUn/tpISjpB8i6y9xc6+FE0JPMftKZ9Yr+Gl9M/VwHhHeUpcNMgyadJ597mRRVL5qe6RZHZ20V5gg==" saltValue="Mkd+YNDfeRI7G6YBxHVIoQ==" spinCount="100000" sqref="S42:S43" name="Rango1_8"/>
    <protectedRange algorithmName="SHA-512" hashValue="E6ob6ve6vuUn/tpISjpB8i6y9xc6+FE0JPMftKZ9Yr+Gl9M/VwHhHeUpcNMgyadJ597mRRVL5qe6RZHZ20V5gg==" saltValue="Mkd+YNDfeRI7G6YBxHVIoQ==" spinCount="100000" sqref="Z42:Z43" name="Rango1_9"/>
    <protectedRange algorithmName="SHA-512" hashValue="E6ob6ve6vuUn/tpISjpB8i6y9xc6+FE0JPMftKZ9Yr+Gl9M/VwHhHeUpcNMgyadJ597mRRVL5qe6RZHZ20V5gg==" saltValue="Mkd+YNDfeRI7G6YBxHVIoQ==" spinCount="100000" sqref="A48:R48" name="Rango1_10"/>
    <protectedRange algorithmName="SHA-512" hashValue="E6ob6ve6vuUn/tpISjpB8i6y9xc6+FE0JPMftKZ9Yr+Gl9M/VwHhHeUpcNMgyadJ597mRRVL5qe6RZHZ20V5gg==" saltValue="Mkd+YNDfeRI7G6YBxHVIoQ==" spinCount="100000" sqref="S48" name="Rango1_11"/>
    <protectedRange algorithmName="SHA-512" hashValue="E6ob6ve6vuUn/tpISjpB8i6y9xc6+FE0JPMftKZ9Yr+Gl9M/VwHhHeUpcNMgyadJ597mRRVL5qe6RZHZ20V5gg==" saltValue="Mkd+YNDfeRI7G6YBxHVIoQ==" spinCount="100000" sqref="Z48" name="Rango1_12"/>
    <protectedRange algorithmName="SHA-512" hashValue="E6ob6ve6vuUn/tpISjpB8i6y9xc6+FE0JPMftKZ9Yr+Gl9M/VwHhHeUpcNMgyadJ597mRRVL5qe6RZHZ20V5gg==" saltValue="Mkd+YNDfeRI7G6YBxHVIoQ==" spinCount="100000" sqref="A45:R45" name="Rango1_13"/>
    <protectedRange algorithmName="SHA-512" hashValue="E6ob6ve6vuUn/tpISjpB8i6y9xc6+FE0JPMftKZ9Yr+Gl9M/VwHhHeUpcNMgyadJ597mRRVL5qe6RZHZ20V5gg==" saltValue="Mkd+YNDfeRI7G6YBxHVIoQ==" spinCount="100000" sqref="S45" name="Rango1_14"/>
    <protectedRange algorithmName="SHA-512" hashValue="E6ob6ve6vuUn/tpISjpB8i6y9xc6+FE0JPMftKZ9Yr+Gl9M/VwHhHeUpcNMgyadJ597mRRVL5qe6RZHZ20V5gg==" saltValue="Mkd+YNDfeRI7G6YBxHVIoQ==" spinCount="100000" sqref="Z45" name="Rango1_15"/>
    <protectedRange algorithmName="SHA-512" hashValue="E6ob6ve6vuUn/tpISjpB8i6y9xc6+FE0JPMftKZ9Yr+Gl9M/VwHhHeUpcNMgyadJ597mRRVL5qe6RZHZ20V5gg==" saltValue="Mkd+YNDfeRI7G6YBxHVIoQ==" spinCount="100000" sqref="A51:R51" name="Rango1_16"/>
    <protectedRange algorithmName="SHA-512" hashValue="E6ob6ve6vuUn/tpISjpB8i6y9xc6+FE0JPMftKZ9Yr+Gl9M/VwHhHeUpcNMgyadJ597mRRVL5qe6RZHZ20V5gg==" saltValue="Mkd+YNDfeRI7G6YBxHVIoQ==" spinCount="100000" sqref="S51" name="Rango1_17"/>
    <protectedRange algorithmName="SHA-512" hashValue="E6ob6ve6vuUn/tpISjpB8i6y9xc6+FE0JPMftKZ9Yr+Gl9M/VwHhHeUpcNMgyadJ597mRRVL5qe6RZHZ20V5gg==" saltValue="Mkd+YNDfeRI7G6YBxHVIoQ==" spinCount="100000" sqref="Z51" name="Rango1_18"/>
  </protectedRanges>
  <autoFilter ref="A4:BB63"/>
  <sortState ref="A5:AN56">
    <sortCondition ref="J5:J56"/>
  </sortState>
  <mergeCells count="12">
    <mergeCell ref="AN1:AP2"/>
    <mergeCell ref="B1:H1"/>
    <mergeCell ref="A3:I3"/>
    <mergeCell ref="J3:R3"/>
    <mergeCell ref="S3:X3"/>
    <mergeCell ref="AB3:AF3"/>
    <mergeCell ref="AZ3:BB3"/>
    <mergeCell ref="AI3:AL3"/>
    <mergeCell ref="AQ3:AS3"/>
    <mergeCell ref="AT3:AV3"/>
    <mergeCell ref="AW3:AY3"/>
    <mergeCell ref="AN3:AP3"/>
  </mergeCells>
  <dataValidations xWindow="992" yWindow="300" count="14">
    <dataValidation type="list" allowBlank="1" showInputMessage="1" showErrorMessage="1" errorTitle="ERROR" error="Está ingresando datos incorrectos. Utilice el listado desplegable de acuerdo a la opción marcada en la columna de Dimensión" sqref="B29 B7:B21 B35:B118">
      <formula1>INDIRECT(A7)</formula1>
    </dataValidation>
    <dataValidation type="date" allowBlank="1" showInputMessage="1" showErrorMessage="1" errorTitle="Error" error="Está diligenciando una fecha que no corresponde a la vigencia 2019" promptTitle="Advertencia" prompt="Diligencie este campo solo con el formato de fecha señalado dd/mm/aaaa" sqref="R22:R26 R29 Q7:R21 Q35:R36 R37 Q38:R41 R42:R43 R48 R45 Q44:R44 Q46:R47 Q49:R50 R51 Q52:R118">
      <formula1>43466</formula1>
      <formula2>43830</formula2>
    </dataValidation>
    <dataValidation type="list" allowBlank="1" showInputMessage="1" showErrorMessage="1" sqref="C7:C21 C35:C36 C38:C41 C46:C47 C44 C49:C50 C52:C118">
      <formula1>LINEAS_ESTRATÉGICAS</formula1>
    </dataValidation>
    <dataValidation type="list" allowBlank="1" showInputMessage="1" showErrorMessage="1" sqref="D7:D21 D35:D36 D38:D41 D46:D47 D44 D49:D50 D52:D118">
      <formula1>OBJTIVOS_DE_CALIDAD</formula1>
    </dataValidation>
    <dataValidation type="list" allowBlank="1" showInputMessage="1" showErrorMessage="1" sqref="E7:E21 E35:E36 E38:E41 E46:E47 E44 E49:E50 E52:E118">
      <formula1>PROCESOS</formula1>
    </dataValidation>
    <dataValidation type="list" allowBlank="1" showInputMessage="1" showErrorMessage="1" sqref="F7:G21 F35:G36 F38:G41 F46:G47 F44:G44 F49:G50 F52:G118">
      <formula1>PLANES_SUBSIDIARIOS</formula1>
    </dataValidation>
    <dataValidation type="list" allowBlank="1" showInputMessage="1" showErrorMessage="1" sqref="H7:H21 H35:H36 H38:H41 H46:H47 H44 H49:H50 H52:H118">
      <formula1>OTROS_PLANES</formula1>
    </dataValidation>
    <dataValidation type="list" allowBlank="1" showInputMessage="1" showErrorMessage="1" sqref="I7:I21 I35:I36 I38:I41 I46:I47 I44 I49:I50 I52:I118">
      <formula1>COMPONENTE_PAAC</formula1>
    </dataValidation>
    <dataValidation allowBlank="1" showInputMessage="1" showErrorMessage="1" errorTitle="Error" error="Está diligenciando una fecha que no corresponde a la vigencia 2019" promptTitle="Advertencia" prompt="Diligencie este campo solo con el formato de fecha señalado dd/mm/aaaa" sqref="Q30 Q5:R6 Q31:R34 Q27:R28"/>
    <dataValidation allowBlank="1" showInputMessage="1" showErrorMessage="1" promptTitle="Advertencia" prompt="El avance debe expresarse de acuerdo a la cuantificación de la meta planeada véase columna S._x000a_(Si la meta es % el avance debe reportarse %_x000a_(Si la meta está expresada en número entero debe reportarse en número entero)" sqref="AI22 U29 AC5:AC6 AC22:AC28 AC30:AC34 U37 U42:U43 U48 U45 U51"/>
    <dataValidation allowBlank="1" showInputMessage="1" showErrorMessage="1" promptTitle="Advertencia" prompt="El avance debe expresarse de acuerdo a la cuantificación de la meta planeada véase columna M._x000a_(Si la meta es % el avance debe reportarse %_x000a_(Si la meta está expresada en número entero debe reportarse en número entero)" sqref="AJ22 V51:Y51 AE22:AE25 V29:Y29 AD5:AD6 AD22:AD28 AD30:AD34 V37:Y37 V42:Y43 V48:W48 Y48 V45:W45 Y45 AL22:AM24 AO23:AO26 AN24 AF5:AG6 AF22:AG34"/>
    <dataValidation type="list" allowBlank="1" showInputMessage="1" showErrorMessage="1" errorTitle="ERROR" error="Está ingresando datos incorrectos. Verifique el listado de desplegables_x000a_" sqref="A8:A21 A35:A36 A38:A41 A46:A47 A44 A49:A50 A52:A118">
      <formula1>DIMENSIONES</formula1>
    </dataValidation>
    <dataValidation type="list" allowBlank="1" showInputMessage="1" showErrorMessage="1" sqref="Y7:Z21 Y35:Z36 Y38:Z41 Y46:Z47 Y44:Z44 Y49:Z50 Y52:Z118">
      <formula1>SI_NO</formula1>
    </dataValidation>
    <dataValidation allowBlank="1" showInputMessage="1" showErrorMessage="1" promptTitle="Recordatorio" prompt="Brevemente mencione las principales actividades que se realizaron en el bimestre" sqref="AE30:AE34 T29 AB5:AB6 AE5:AE6 AE26:AE28 AB22:AB28 AB30:AB34 T37 T42:T43 T48 T45 T51"/>
  </dataValidations>
  <hyperlinks>
    <hyperlink ref="AK46"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xWindow="992" yWindow="300" count="19">
        <x14:dataValidation type="list" allowBlank="1" showInputMessage="1" showErrorMessage="1" errorTitle="Error" error="Esta diligenciando información diferente a los componentes del PAAC listados. Use solo lista desplegable._x000a_">
          <x14:formula1>
            <xm:f>TITULOS!$F$12:$F$18</xm:f>
          </x14:formula1>
          <xm:sqref>I7:I21 I35:I36 I38:I41 I46:I47 I44 I49:I50 I52:I117</xm:sqref>
        </x14:dataValidation>
        <x14:dataValidation type="list" allowBlank="1" showInputMessage="1" showErrorMessage="1" errorTitle="Error" error="Está ingresando un objetivo diferente a los objetivos definidos de calidad para el ICC. Use unicamente listado desplegable._x000a_">
          <x14:formula1>
            <xm:f>TITULOS!$C$12:$C$17</xm:f>
          </x14:formula1>
          <xm:sqref>D7:D21 D35:D36 D38:D41 D46:D47 D44 D49:D50 D52:D117</xm:sqref>
        </x14:dataValidation>
        <x14:dataValidation type="list" allowBlank="1" showInputMessage="1" showErrorMessage="1" errorTitle="Error" error="Está ingresando un valor diferente que no corresponde a los Procesos identificados en el SIG. Use solamente listado desplegable">
          <x14:formula1>
            <xm:f>TITULOS!$D$12:$D$31</xm:f>
          </x14:formula1>
          <xm:sqref>E7:E21 E35:E36 E38:E41 E46:E47 E44 E49:E50 E52:E117</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14:formula1>
            <xm:f>TITULOS!$E$12:$E$24</xm:f>
          </x14:formula1>
          <xm:sqref>F7:F21 F35:F36 F38:F41 F46:F47 F44 F49:F50 F52:F117</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14:formula1>
            <xm:f>TITULOS!$E$12:$E$24</xm:f>
          </x14:formula1>
          <xm:sqref>G7:G21 G35:G36 G38:G41 G46:G47 G44 G49:G50 G52:G117</xm:sqref>
        </x14:dataValidation>
        <x14:dataValidation type="list" allowBlank="1" showInputMessage="1" showErrorMessage="1">
          <x14:formula1>
            <xm:f>TITULOS!$H$12:$H$35</xm:f>
          </x14:formula1>
          <xm:sqref>H7:H21 H35:H36 H38:H41 H46:H47 H44 H49:H50 H52:H117</xm:sqref>
        </x14:dataValidation>
        <x14:dataValidation type="list" allowBlank="1" showInputMessage="1" showErrorMessage="1" errorTitle="Error" error="Está ingresando un opcion diferente a las líneas estrategicas definidas para el ICC. Use solamente el listado desplegable.">
          <x14:formula1>
            <xm:f>TITULOS!$B$12:$B$15</xm:f>
          </x14:formula1>
          <xm:sqref>C7:C21 C35:C36 C38:C41 C46:C47 C44 C49:C50 C52:C117</xm:sqref>
        </x14:dataValidation>
        <x14:dataValidation type="list" allowBlank="1" showInputMessage="1" showErrorMessage="1" errorTitle="ERROR" error="Está introduciendo datos incorrectos. Se debe usar solo los listados">
          <x14:formula1>
            <xm:f>[2]TITULOS!#REF!</xm:f>
          </x14:formula1>
          <xm:sqref>Y7:Z7</xm:sqref>
        </x14:dataValidation>
        <x14:dataValidation type="list" allowBlank="1" showInputMessage="1" showErrorMessage="1" errorTitle="ERROR" error="Está introduciendo datos incorrectos. Se debe usar solo los listados">
          <x14:formula1>
            <xm:f>TITULOS!$J$11:$J$12</xm:f>
          </x14:formula1>
          <xm:sqref>Y8:Z21 Y35:Z36 Y38:Z41 Y46:Z47 Y44:Z44 Y49:Z50 Y52:Z117</xm:sqref>
        </x14:dataValidation>
        <x14:dataValidation type="list" allowBlank="1" showInputMessage="1" showErrorMessage="1">
          <x14:formula1>
            <xm:f>[3]TITULOS!#REF!</xm:f>
          </x14:formula1>
          <xm:sqref>H22:H26 H29 H37 H42:H43 H48 H45 H51</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14:formula1>
            <xm:f>[3]TITULOS!#REF!</xm:f>
          </x14:formula1>
          <xm:sqref>G22:G26 G29 G37 G42:G43 G48 G45 G51</xm:sqref>
        </x14:dataValidation>
        <x14:dataValidation type="list" allowBlank="1" showInputMessage="1" showErrorMessage="1" errorTitle="Error" error="Está ingresando un valor diferente que no corresponde a los Procesos identificados en el SIG. Use solamente listado desplegable">
          <x14:formula1>
            <xm:f>[3]TITULOS!#REF!</xm:f>
          </x14:formula1>
          <xm:sqref>E22:E26 E29 E37 E42:E43 E48 E45 E51</xm:sqref>
        </x14:dataValidation>
        <x14:dataValidation type="list" allowBlank="1" showInputMessage="1" showErrorMessage="1" errorTitle="Error" error="Está ingresando un objetivo diferente a los objetivos definidos de calidad para el ICC. Use unicamente listado desplegable._x000a_">
          <x14:formula1>
            <xm:f>[3]TITULOS!#REF!</xm:f>
          </x14:formula1>
          <xm:sqref>D22:D26 D29 D37 D42:D43 D48 D45 D51</xm:sqref>
        </x14:dataValidation>
        <x14:dataValidation type="list" allowBlank="1" showInputMessage="1" showErrorMessage="1" errorTitle="ERROR" error="Está ingresando datos incorrectos. Verifique el listado de desplegables_x000a_">
          <x14:formula1>
            <xm:f>[3]TITULOS!#REF!</xm:f>
          </x14:formula1>
          <xm:sqref>A22:A26 A29 A37 A42:A43 A48 A45 A51</xm:sqref>
        </x14:dataValidation>
        <x14:dataValidation type="list" allowBlank="1" showInputMessage="1" showErrorMessage="1" errorTitle="Error" error="Esta diligenciando información diferente a los componentes del PAAC listados. Use solo lista desplegable._x000a_">
          <x14:formula1>
            <xm:f>[3]TITULOS!#REF!</xm:f>
          </x14:formula1>
          <xm:sqref>I22:I26 I29 I37 I42:I43 I48 I45 I51</xm:sqref>
        </x14:dataValidation>
        <x14:dataValidation type="list" allowBlank="1" showInputMessage="1" showErrorMessage="1" errorTitle="ERROR" error="Está ingresando datos incorrectos. Utilice el listado desplegable de acuerdo a la opción marcada en la columna de Dimensión">
          <x14:formula1>
            <xm:f>[3]TITULOS!#REF!</xm:f>
          </x14:formula1>
          <xm:sqref>B22:B26</xm:sqref>
        </x14:dataValidation>
        <x14:dataValidation type="list" allowBlank="1" showInputMessage="1" showErrorMessage="1" errorTitle="ERROR" error="Está introduciendo datos incorrectos. Se debe usar solo los listados">
          <x14:formula1>
            <xm:f>[3]TITULOS!#REF!</xm:f>
          </x14:formula1>
          <xm:sqref>Y5:Z6 Y22:Z28 Y30:Z34</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14:formula1>
            <xm:f>[3]TITULOS!#REF!</xm:f>
          </x14:formula1>
          <xm:sqref>F5:F6 F22:F34 F37 F42:F43 F48 F45 F51</xm:sqref>
        </x14:dataValidation>
        <x14:dataValidation type="list" allowBlank="1" showInputMessage="1" showErrorMessage="1" errorTitle="Error" error="Está ingresando un opcion diferente a las líneas estrategicas definidas para el ICC. Use solamente el listado desplegable.">
          <x14:formula1>
            <xm:f>[3]TITULOS!#REF!</xm:f>
          </x14:formula1>
          <xm:sqref>C5:C6 C22:C34 C37 C42:C43 C48 C45 C51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5"/>
  <sheetViews>
    <sheetView showGridLines="0" topLeftCell="M1" zoomScale="90" zoomScaleNormal="90" workbookViewId="0">
      <selection activeCell="P18" sqref="P18"/>
    </sheetView>
  </sheetViews>
  <sheetFormatPr baseColWidth="10" defaultRowHeight="15" x14ac:dyDescent="0.25"/>
  <cols>
    <col min="1" max="1" width="30.140625" style="1" customWidth="1"/>
    <col min="2" max="4" width="16" style="1" customWidth="1"/>
    <col min="5" max="5" width="11.42578125" style="209"/>
    <col min="6" max="6" width="11.42578125" style="1"/>
    <col min="7" max="7" width="30.5703125" style="1" customWidth="1"/>
    <col min="8" max="11" width="16.28515625" style="1" customWidth="1"/>
    <col min="12" max="12" width="52.7109375" style="1" customWidth="1"/>
    <col min="13" max="13" width="11.42578125" style="1"/>
    <col min="14" max="14" width="30.5703125" style="1" customWidth="1"/>
    <col min="15" max="18" width="16.28515625" style="1" customWidth="1"/>
    <col min="19" max="19" width="52.7109375" style="1" customWidth="1"/>
    <col min="20" max="16384" width="11.42578125" style="1"/>
  </cols>
  <sheetData>
    <row r="2" spans="1:19" ht="15" customHeight="1" x14ac:dyDescent="0.25">
      <c r="A2" s="294" t="s">
        <v>673</v>
      </c>
      <c r="B2" s="295"/>
      <c r="C2" s="295"/>
      <c r="D2" s="295"/>
      <c r="E2" s="295"/>
      <c r="G2" s="294" t="s">
        <v>674</v>
      </c>
      <c r="H2" s="294"/>
      <c r="I2" s="294"/>
      <c r="J2" s="294"/>
      <c r="K2" s="294"/>
      <c r="L2" s="294"/>
      <c r="N2" s="294" t="s">
        <v>675</v>
      </c>
      <c r="O2" s="294"/>
      <c r="P2" s="294"/>
      <c r="Q2" s="294"/>
      <c r="R2" s="294"/>
      <c r="S2" s="294"/>
    </row>
    <row r="3" spans="1:19" x14ac:dyDescent="0.25">
      <c r="A3" s="295"/>
      <c r="B3" s="295"/>
      <c r="C3" s="295"/>
      <c r="D3" s="295"/>
      <c r="E3" s="295"/>
      <c r="G3" s="294"/>
      <c r="H3" s="294"/>
      <c r="I3" s="294"/>
      <c r="J3" s="294"/>
      <c r="K3" s="294"/>
      <c r="L3" s="294"/>
      <c r="N3" s="294"/>
      <c r="O3" s="294"/>
      <c r="P3" s="294"/>
      <c r="Q3" s="294"/>
      <c r="R3" s="294"/>
      <c r="S3" s="294"/>
    </row>
    <row r="4" spans="1:19" ht="15.75" thickBot="1" x14ac:dyDescent="0.3"/>
    <row r="5" spans="1:19" ht="45.75" thickBot="1" x14ac:dyDescent="0.3">
      <c r="B5" s="210" t="s">
        <v>676</v>
      </c>
      <c r="C5" s="210" t="s">
        <v>677</v>
      </c>
      <c r="D5" s="210" t="s">
        <v>678</v>
      </c>
      <c r="E5" s="211" t="s">
        <v>679</v>
      </c>
      <c r="G5" s="58"/>
      <c r="H5" s="211" t="s">
        <v>676</v>
      </c>
      <c r="I5" s="211" t="s">
        <v>677</v>
      </c>
      <c r="J5" s="211" t="s">
        <v>678</v>
      </c>
      <c r="K5" s="212" t="s">
        <v>679</v>
      </c>
      <c r="L5" s="213" t="s">
        <v>505</v>
      </c>
      <c r="N5" s="58"/>
      <c r="O5" s="210" t="s">
        <v>676</v>
      </c>
      <c r="P5" s="210" t="s">
        <v>677</v>
      </c>
      <c r="Q5" s="210" t="s">
        <v>678</v>
      </c>
      <c r="R5" s="246" t="s">
        <v>679</v>
      </c>
      <c r="S5" s="247" t="s">
        <v>505</v>
      </c>
    </row>
    <row r="6" spans="1:19" ht="45" x14ac:dyDescent="0.25">
      <c r="A6" s="214" t="s">
        <v>680</v>
      </c>
      <c r="B6" s="215">
        <v>1</v>
      </c>
      <c r="C6" s="216">
        <v>1</v>
      </c>
      <c r="D6" s="216">
        <v>1</v>
      </c>
      <c r="E6" s="217">
        <f t="shared" ref="E6:E13" si="0">+AVERAGE(B6:D6)</f>
        <v>1</v>
      </c>
      <c r="G6" s="214" t="s">
        <v>680</v>
      </c>
      <c r="H6" s="215">
        <v>1</v>
      </c>
      <c r="I6" s="216">
        <v>1</v>
      </c>
      <c r="J6" s="218">
        <v>0.91</v>
      </c>
      <c r="K6" s="219">
        <v>0.97000000000000008</v>
      </c>
      <c r="L6" s="220" t="s">
        <v>681</v>
      </c>
      <c r="N6" s="249" t="s">
        <v>680</v>
      </c>
      <c r="O6" s="216">
        <v>1</v>
      </c>
      <c r="P6" s="216">
        <v>1</v>
      </c>
      <c r="Q6" s="216">
        <v>0.91</v>
      </c>
      <c r="R6" s="250">
        <f>(O6+P6+Q6)/3</f>
        <v>0.97000000000000008</v>
      </c>
      <c r="S6" s="251" t="s">
        <v>682</v>
      </c>
    </row>
    <row r="7" spans="1:19" ht="45" x14ac:dyDescent="0.25">
      <c r="A7" s="222" t="s">
        <v>683</v>
      </c>
      <c r="B7" s="221">
        <v>1</v>
      </c>
      <c r="C7" s="223">
        <v>1</v>
      </c>
      <c r="D7" s="223">
        <v>1</v>
      </c>
      <c r="E7" s="224">
        <f t="shared" si="0"/>
        <v>1</v>
      </c>
      <c r="G7" s="222" t="s">
        <v>683</v>
      </c>
      <c r="H7" s="221">
        <v>1</v>
      </c>
      <c r="I7" s="223">
        <v>0.77</v>
      </c>
      <c r="J7" s="225">
        <v>0.96</v>
      </c>
      <c r="K7" s="226">
        <v>0.91</v>
      </c>
      <c r="L7" s="227" t="s">
        <v>684</v>
      </c>
      <c r="N7" s="252" t="s">
        <v>683</v>
      </c>
      <c r="O7" s="223">
        <v>1</v>
      </c>
      <c r="P7" s="223">
        <v>0.77</v>
      </c>
      <c r="Q7" s="223">
        <v>0.96</v>
      </c>
      <c r="R7" s="248">
        <f t="shared" ref="R7:R13" si="1">(O7+P7+Q7)/3</f>
        <v>0.91</v>
      </c>
      <c r="S7" s="253" t="s">
        <v>682</v>
      </c>
    </row>
    <row r="8" spans="1:19" ht="45" x14ac:dyDescent="0.25">
      <c r="A8" s="228" t="s">
        <v>685</v>
      </c>
      <c r="B8" s="229">
        <v>1</v>
      </c>
      <c r="C8" s="230">
        <v>0.92</v>
      </c>
      <c r="D8" s="230">
        <v>1</v>
      </c>
      <c r="E8" s="231">
        <f t="shared" si="0"/>
        <v>0.97333333333333327</v>
      </c>
      <c r="G8" s="232" t="s">
        <v>685</v>
      </c>
      <c r="H8" s="233">
        <v>0.56000000000000005</v>
      </c>
      <c r="I8" s="225">
        <v>0.46</v>
      </c>
      <c r="J8" s="225">
        <v>0.74</v>
      </c>
      <c r="K8" s="234">
        <v>0.58666666666666667</v>
      </c>
      <c r="L8" s="227" t="s">
        <v>686</v>
      </c>
      <c r="N8" s="254" t="s">
        <v>685</v>
      </c>
      <c r="O8" s="223">
        <v>0.56000000000000005</v>
      </c>
      <c r="P8" s="223">
        <v>0.46</v>
      </c>
      <c r="Q8" s="223">
        <v>0.6</v>
      </c>
      <c r="R8" s="248">
        <f t="shared" si="1"/>
        <v>0.54</v>
      </c>
      <c r="S8" s="227" t="s">
        <v>687</v>
      </c>
    </row>
    <row r="9" spans="1:19" ht="30" x14ac:dyDescent="0.25">
      <c r="A9" s="222" t="s">
        <v>688</v>
      </c>
      <c r="B9" s="221">
        <v>0.92</v>
      </c>
      <c r="C9" s="223">
        <v>1</v>
      </c>
      <c r="D9" s="223">
        <v>1</v>
      </c>
      <c r="E9" s="224">
        <f t="shared" si="0"/>
        <v>0.97333333333333327</v>
      </c>
      <c r="G9" s="232" t="s">
        <v>688</v>
      </c>
      <c r="H9" s="235">
        <v>0.84</v>
      </c>
      <c r="I9" s="236">
        <v>1</v>
      </c>
      <c r="J9" s="225">
        <v>0.87</v>
      </c>
      <c r="K9" s="234">
        <v>0.90333333333333332</v>
      </c>
      <c r="L9" s="227" t="s">
        <v>689</v>
      </c>
      <c r="N9" s="254" t="s">
        <v>688</v>
      </c>
      <c r="O9" s="223">
        <v>0.84</v>
      </c>
      <c r="P9" s="223">
        <v>0.9</v>
      </c>
      <c r="Q9" s="223">
        <v>0.87</v>
      </c>
      <c r="R9" s="248">
        <f t="shared" si="1"/>
        <v>0.87</v>
      </c>
      <c r="S9" s="227" t="s">
        <v>689</v>
      </c>
    </row>
    <row r="10" spans="1:19" ht="45" x14ac:dyDescent="0.25">
      <c r="A10" s="222" t="s">
        <v>690</v>
      </c>
      <c r="B10" s="221">
        <v>1</v>
      </c>
      <c r="C10" s="223">
        <v>0.85</v>
      </c>
      <c r="D10" s="223">
        <v>0.74</v>
      </c>
      <c r="E10" s="224">
        <f t="shared" si="0"/>
        <v>0.86333333333333329</v>
      </c>
      <c r="G10" s="232" t="s">
        <v>690</v>
      </c>
      <c r="H10" s="233">
        <v>0.72</v>
      </c>
      <c r="I10" s="225">
        <v>0.62</v>
      </c>
      <c r="J10" s="236">
        <v>0.78</v>
      </c>
      <c r="K10" s="234">
        <v>0.70666666666666667</v>
      </c>
      <c r="L10" s="227" t="s">
        <v>691</v>
      </c>
      <c r="N10" s="254" t="s">
        <v>690</v>
      </c>
      <c r="O10" s="223">
        <v>0.72</v>
      </c>
      <c r="P10" s="223">
        <v>0.62</v>
      </c>
      <c r="Q10" s="223">
        <v>0.78</v>
      </c>
      <c r="R10" s="248">
        <f t="shared" si="1"/>
        <v>0.70666666666666667</v>
      </c>
      <c r="S10" s="253" t="s">
        <v>682</v>
      </c>
    </row>
    <row r="11" spans="1:19" ht="45" x14ac:dyDescent="0.25">
      <c r="A11" s="222" t="s">
        <v>692</v>
      </c>
      <c r="B11" s="221">
        <v>0.64</v>
      </c>
      <c r="C11" s="223">
        <v>0.92307692307692302</v>
      </c>
      <c r="D11" s="223">
        <v>0.86956521739130432</v>
      </c>
      <c r="E11" s="224">
        <f t="shared" si="0"/>
        <v>0.81088071348940904</v>
      </c>
      <c r="G11" s="232" t="s">
        <v>692</v>
      </c>
      <c r="H11" s="233">
        <v>0.96</v>
      </c>
      <c r="I11" s="225">
        <v>0.92</v>
      </c>
      <c r="J11" s="236">
        <v>0.91</v>
      </c>
      <c r="K11" s="234">
        <v>0.93</v>
      </c>
      <c r="L11" s="227" t="s">
        <v>693</v>
      </c>
      <c r="N11" s="254" t="s">
        <v>692</v>
      </c>
      <c r="O11" s="223">
        <v>0.96</v>
      </c>
      <c r="P11" s="223">
        <v>0.92</v>
      </c>
      <c r="Q11" s="223">
        <v>0.91</v>
      </c>
      <c r="R11" s="248">
        <f t="shared" si="1"/>
        <v>0.93</v>
      </c>
      <c r="S11" s="253" t="s">
        <v>682</v>
      </c>
    </row>
    <row r="12" spans="1:19" ht="45" x14ac:dyDescent="0.25">
      <c r="A12" s="228" t="s">
        <v>694</v>
      </c>
      <c r="B12" s="229">
        <v>0.6</v>
      </c>
      <c r="C12" s="230">
        <v>0</v>
      </c>
      <c r="D12" s="230">
        <v>0</v>
      </c>
      <c r="E12" s="231">
        <f t="shared" si="0"/>
        <v>0.19999999999999998</v>
      </c>
      <c r="G12" s="232" t="s">
        <v>694</v>
      </c>
      <c r="H12" s="233">
        <v>0.64</v>
      </c>
      <c r="I12" s="236">
        <v>0.69</v>
      </c>
      <c r="J12" s="236">
        <v>0.74</v>
      </c>
      <c r="K12" s="234">
        <v>0.69000000000000006</v>
      </c>
      <c r="L12" s="227" t="s">
        <v>686</v>
      </c>
      <c r="N12" s="254" t="s">
        <v>694</v>
      </c>
      <c r="O12" s="236">
        <v>0.64</v>
      </c>
      <c r="P12" s="236">
        <v>0.69</v>
      </c>
      <c r="Q12" s="236">
        <v>0.74</v>
      </c>
      <c r="R12" s="248">
        <f t="shared" si="1"/>
        <v>0.69000000000000006</v>
      </c>
      <c r="S12" s="227" t="s">
        <v>687</v>
      </c>
    </row>
    <row r="13" spans="1:19" ht="75.75" thickBot="1" x14ac:dyDescent="0.3">
      <c r="A13" s="237" t="s">
        <v>695</v>
      </c>
      <c r="B13" s="238">
        <v>0.52</v>
      </c>
      <c r="C13" s="239">
        <v>0</v>
      </c>
      <c r="D13" s="239">
        <v>0</v>
      </c>
      <c r="E13" s="224">
        <f t="shared" si="0"/>
        <v>0.17333333333333334</v>
      </c>
      <c r="G13" s="237" t="s">
        <v>695</v>
      </c>
      <c r="H13" s="238">
        <v>0.52</v>
      </c>
      <c r="I13" s="239">
        <v>0.46</v>
      </c>
      <c r="J13" s="239">
        <v>0.65</v>
      </c>
      <c r="K13" s="240">
        <v>0.54333333333333333</v>
      </c>
      <c r="L13" s="241" t="s">
        <v>696</v>
      </c>
      <c r="N13" s="255" t="s">
        <v>695</v>
      </c>
      <c r="O13" s="239">
        <v>0.52</v>
      </c>
      <c r="P13" s="239">
        <v>0.46</v>
      </c>
      <c r="Q13" s="239">
        <v>0.65</v>
      </c>
      <c r="R13" s="256">
        <f t="shared" si="1"/>
        <v>0.54333333333333333</v>
      </c>
      <c r="S13" s="241" t="s">
        <v>697</v>
      </c>
    </row>
    <row r="14" spans="1:19" ht="15.75" thickBot="1" x14ac:dyDescent="0.3">
      <c r="D14" s="242" t="s">
        <v>698</v>
      </c>
      <c r="E14" s="243">
        <f>+AVERAGE(E6:E13)</f>
        <v>0.74927675585284281</v>
      </c>
      <c r="G14" s="58"/>
      <c r="H14" s="58"/>
      <c r="I14" s="58"/>
      <c r="J14" s="242" t="s">
        <v>698</v>
      </c>
      <c r="K14" s="244">
        <f>AVERAGE(K6:K13)</f>
        <v>0.78</v>
      </c>
      <c r="L14" s="245"/>
      <c r="N14" s="58"/>
      <c r="O14" s="58"/>
      <c r="P14" s="58"/>
      <c r="Q14" s="242" t="s">
        <v>698</v>
      </c>
      <c r="R14" s="244">
        <f>AVERAGE(R6:R13)</f>
        <v>0.77</v>
      </c>
      <c r="S14" s="245"/>
    </row>
    <row r="15" spans="1:19" x14ac:dyDescent="0.25">
      <c r="K15" s="209"/>
      <c r="R15" s="209"/>
    </row>
  </sheetData>
  <mergeCells count="3">
    <mergeCell ref="A2:E3"/>
    <mergeCell ref="G2:L3"/>
    <mergeCell ref="N2:S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85" zoomScaleNormal="85" workbookViewId="0">
      <selection activeCell="G20" sqref="G20"/>
    </sheetView>
  </sheetViews>
  <sheetFormatPr baseColWidth="10" defaultRowHeight="15" x14ac:dyDescent="0.25"/>
  <cols>
    <col min="1" max="1" width="90.42578125" customWidth="1"/>
    <col min="2" max="2" width="55.140625" customWidth="1"/>
    <col min="3" max="3" width="55.140625" bestFit="1" customWidth="1"/>
  </cols>
  <sheetData>
    <row r="1" spans="1:4" ht="55.5" customHeight="1" x14ac:dyDescent="0.25">
      <c r="A1" s="296" t="s">
        <v>720</v>
      </c>
      <c r="B1" s="296"/>
      <c r="C1" s="296"/>
    </row>
    <row r="2" spans="1:4" ht="18.75" x14ac:dyDescent="0.25">
      <c r="A2" s="341" t="s">
        <v>718</v>
      </c>
      <c r="B2" s="341"/>
      <c r="C2" s="341"/>
      <c r="D2" s="2"/>
    </row>
    <row r="3" spans="1:4" s="58" customFormat="1" ht="18.75" x14ac:dyDescent="0.25">
      <c r="A3" s="342"/>
      <c r="B3" s="342"/>
      <c r="C3" s="342"/>
      <c r="D3" s="2"/>
    </row>
    <row r="4" spans="1:4" x14ac:dyDescent="0.25">
      <c r="A4" s="258" t="s">
        <v>78</v>
      </c>
      <c r="B4" s="258" t="s">
        <v>77</v>
      </c>
      <c r="C4" t="s">
        <v>706</v>
      </c>
    </row>
    <row r="5" spans="1:4" ht="18.75" x14ac:dyDescent="0.3">
      <c r="A5" s="58" t="s">
        <v>69</v>
      </c>
      <c r="B5" s="58" t="s">
        <v>15</v>
      </c>
      <c r="C5" s="259">
        <v>0</v>
      </c>
    </row>
    <row r="6" spans="1:4" ht="18.75" x14ac:dyDescent="0.3">
      <c r="B6" s="58" t="s">
        <v>17</v>
      </c>
      <c r="C6" s="259">
        <v>0</v>
      </c>
    </row>
    <row r="7" spans="1:4" ht="18.75" x14ac:dyDescent="0.3">
      <c r="A7" s="58" t="s">
        <v>70</v>
      </c>
      <c r="B7" s="58" t="s">
        <v>9</v>
      </c>
      <c r="C7" s="259">
        <v>0</v>
      </c>
    </row>
    <row r="8" spans="1:4" ht="18.75" x14ac:dyDescent="0.3">
      <c r="A8" s="58" t="s">
        <v>71</v>
      </c>
      <c r="B8" s="58" t="s">
        <v>16</v>
      </c>
      <c r="C8" s="259">
        <v>0.13266666666666665</v>
      </c>
    </row>
    <row r="9" spans="1:4" ht="18.75" x14ac:dyDescent="0.3">
      <c r="A9" s="58" t="s">
        <v>72</v>
      </c>
      <c r="B9" s="58" t="s">
        <v>18</v>
      </c>
      <c r="C9" s="259">
        <v>8.1481481481481488E-2</v>
      </c>
    </row>
    <row r="10" spans="1:4" ht="18.75" x14ac:dyDescent="0.3">
      <c r="A10" s="58" t="s">
        <v>73</v>
      </c>
      <c r="B10" s="58" t="s">
        <v>4</v>
      </c>
      <c r="C10" s="259">
        <v>0.22666666666666668</v>
      </c>
    </row>
    <row r="11" spans="1:4" ht="18.75" x14ac:dyDescent="0.3">
      <c r="B11" s="58" t="s">
        <v>12</v>
      </c>
      <c r="C11" s="259">
        <v>0</v>
      </c>
    </row>
    <row r="12" spans="1:4" ht="18.75" x14ac:dyDescent="0.3">
      <c r="B12" s="58" t="s">
        <v>15</v>
      </c>
      <c r="C12" s="259">
        <v>0</v>
      </c>
    </row>
    <row r="13" spans="1:4" ht="18.75" x14ac:dyDescent="0.3">
      <c r="B13" s="58" t="s">
        <v>20</v>
      </c>
      <c r="C13" s="259">
        <v>5.5555555555555552E-2</v>
      </c>
    </row>
    <row r="14" spans="1:4" ht="18.75" x14ac:dyDescent="0.3">
      <c r="A14" s="58" t="s">
        <v>74</v>
      </c>
      <c r="B14" s="58" t="s">
        <v>1</v>
      </c>
      <c r="C14" s="259">
        <v>0.16500000000000001</v>
      </c>
    </row>
    <row r="15" spans="1:4" ht="18.75" x14ac:dyDescent="0.3">
      <c r="B15" s="58" t="s">
        <v>19</v>
      </c>
      <c r="C15" s="259">
        <v>0</v>
      </c>
    </row>
    <row r="16" spans="1:4" s="1" customFormat="1" ht="26.25" x14ac:dyDescent="0.25">
      <c r="A16" s="260" t="s">
        <v>705</v>
      </c>
      <c r="B16" s="260"/>
      <c r="C16" s="261">
        <v>7.631205673758866E-2</v>
      </c>
    </row>
    <row r="19" spans="1:3" ht="18.75" x14ac:dyDescent="0.25">
      <c r="A19" s="341" t="s">
        <v>719</v>
      </c>
      <c r="B19" s="341"/>
      <c r="C19" s="341"/>
    </row>
    <row r="20" spans="1:3" s="58" customFormat="1" ht="18.75" x14ac:dyDescent="0.25">
      <c r="A20" s="342"/>
      <c r="B20" s="342"/>
      <c r="C20" s="342"/>
    </row>
    <row r="21" spans="1:3" x14ac:dyDescent="0.25">
      <c r="A21" s="258" t="s">
        <v>78</v>
      </c>
      <c r="B21" t="s">
        <v>706</v>
      </c>
    </row>
    <row r="22" spans="1:3" ht="18.75" x14ac:dyDescent="0.3">
      <c r="A22" s="58" t="s">
        <v>69</v>
      </c>
      <c r="B22" s="259">
        <v>0</v>
      </c>
    </row>
    <row r="23" spans="1:3" ht="18.75" x14ac:dyDescent="0.3">
      <c r="A23" s="58" t="s">
        <v>70</v>
      </c>
      <c r="B23" s="259">
        <v>0</v>
      </c>
    </row>
    <row r="24" spans="1:3" ht="18.75" x14ac:dyDescent="0.3">
      <c r="A24" s="58" t="s">
        <v>71</v>
      </c>
      <c r="B24" s="259">
        <v>0.13266666666666665</v>
      </c>
    </row>
    <row r="25" spans="1:3" ht="18.75" x14ac:dyDescent="0.3">
      <c r="A25" s="58" t="s">
        <v>72</v>
      </c>
      <c r="B25" s="259">
        <v>8.1481481481481488E-2</v>
      </c>
    </row>
    <row r="26" spans="1:3" ht="18.75" x14ac:dyDescent="0.3">
      <c r="A26" s="58" t="s">
        <v>73</v>
      </c>
      <c r="B26" s="259">
        <v>9.2999999999999999E-2</v>
      </c>
    </row>
    <row r="27" spans="1:3" ht="18.75" x14ac:dyDescent="0.3">
      <c r="A27" s="58" t="s">
        <v>74</v>
      </c>
      <c r="B27" s="259">
        <v>8.2500000000000004E-2</v>
      </c>
    </row>
    <row r="28" spans="1:3" ht="26.25" x14ac:dyDescent="0.25">
      <c r="A28" s="260" t="s">
        <v>705</v>
      </c>
      <c r="B28" s="261">
        <v>7.631205673758866E-2</v>
      </c>
    </row>
    <row r="29" spans="1:3" ht="18.75" x14ac:dyDescent="0.3"/>
    <row r="30" spans="1:3" ht="18.75" x14ac:dyDescent="0.3"/>
    <row r="31" spans="1:3" ht="18.75" x14ac:dyDescent="0.3"/>
    <row r="32" spans="1:3" ht="18.75" x14ac:dyDescent="0.3"/>
  </sheetData>
  <mergeCells count="3">
    <mergeCell ref="A1:C1"/>
    <mergeCell ref="A2:C2"/>
    <mergeCell ref="A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M21"/>
  <sheetViews>
    <sheetView showGridLines="0" zoomScale="80" zoomScaleNormal="80" workbookViewId="0">
      <pane xSplit="3" topLeftCell="D1" activePane="topRight" state="frozen"/>
      <selection activeCell="A27" sqref="A27"/>
      <selection pane="topRight" activeCell="D1" sqref="D1"/>
    </sheetView>
  </sheetViews>
  <sheetFormatPr baseColWidth="10" defaultRowHeight="12.75" x14ac:dyDescent="0.25"/>
  <cols>
    <col min="1" max="1" width="11.85546875" style="165" bestFit="1" customWidth="1"/>
    <col min="2" max="2" width="18.5703125" style="165" customWidth="1"/>
    <col min="3" max="3" width="30.42578125" style="166" customWidth="1"/>
    <col min="4" max="4" width="28.42578125" style="166" customWidth="1"/>
    <col min="5" max="5" width="28.5703125" style="166" customWidth="1"/>
    <col min="6" max="6" width="15.7109375" style="165" customWidth="1"/>
    <col min="7" max="7" width="12.85546875" style="165" customWidth="1"/>
    <col min="8" max="13" width="11.42578125" style="165"/>
    <col min="14" max="14" width="14.140625" style="165" customWidth="1"/>
    <col min="15" max="15" width="45.5703125" style="165" customWidth="1"/>
    <col min="16" max="16" width="12.140625" style="165" customWidth="1"/>
    <col min="17" max="26" width="11.42578125" style="165"/>
    <col min="27" max="27" width="44" style="165" customWidth="1"/>
    <col min="28" max="29" width="11.42578125" style="165"/>
    <col min="30" max="30" width="43.28515625" style="165" customWidth="1"/>
    <col min="31" max="31" width="52.85546875" style="167" customWidth="1"/>
    <col min="32" max="32" width="49.140625" style="165" customWidth="1"/>
    <col min="33" max="33" width="22.7109375" style="165" customWidth="1"/>
    <col min="34" max="34" width="15" style="165" customWidth="1"/>
    <col min="35" max="35" width="20.140625" style="165" customWidth="1"/>
    <col min="36" max="37" width="16.85546875" style="165" customWidth="1"/>
    <col min="38" max="38" width="32.5703125" style="165" customWidth="1"/>
    <col min="39" max="39" width="29.7109375" style="165" customWidth="1"/>
    <col min="40" max="256" width="11.42578125" style="165"/>
    <col min="257" max="257" width="11.85546875" style="165" bestFit="1" customWidth="1"/>
    <col min="258" max="258" width="18.5703125" style="165" customWidth="1"/>
    <col min="259" max="259" width="30.42578125" style="165" customWidth="1"/>
    <col min="260" max="260" width="28.42578125" style="165" customWidth="1"/>
    <col min="261" max="261" width="28.5703125" style="165" customWidth="1"/>
    <col min="262" max="262" width="15.7109375" style="165" customWidth="1"/>
    <col min="263" max="263" width="12.85546875" style="165" customWidth="1"/>
    <col min="264" max="269" width="11.42578125" style="165"/>
    <col min="270" max="270" width="14.140625" style="165" customWidth="1"/>
    <col min="271" max="271" width="45.5703125" style="165" customWidth="1"/>
    <col min="272" max="272" width="12.140625" style="165" customWidth="1"/>
    <col min="273" max="282" width="11.42578125" style="165"/>
    <col min="283" max="283" width="44" style="165" customWidth="1"/>
    <col min="284" max="285" width="11.42578125" style="165"/>
    <col min="286" max="286" width="43.28515625" style="165" customWidth="1"/>
    <col min="287" max="287" width="52.85546875" style="165" customWidth="1"/>
    <col min="288" max="288" width="49.140625" style="165" customWidth="1"/>
    <col min="289" max="289" width="22.7109375" style="165" customWidth="1"/>
    <col min="290" max="290" width="15" style="165" customWidth="1"/>
    <col min="291" max="291" width="20.140625" style="165" customWidth="1"/>
    <col min="292" max="293" width="16.85546875" style="165" customWidth="1"/>
    <col min="294" max="294" width="32.5703125" style="165" customWidth="1"/>
    <col min="295" max="295" width="29.7109375" style="165" customWidth="1"/>
    <col min="296" max="512" width="11.42578125" style="165"/>
    <col min="513" max="513" width="11.85546875" style="165" bestFit="1" customWidth="1"/>
    <col min="514" max="514" width="18.5703125" style="165" customWidth="1"/>
    <col min="515" max="515" width="30.42578125" style="165" customWidth="1"/>
    <col min="516" max="516" width="28.42578125" style="165" customWidth="1"/>
    <col min="517" max="517" width="28.5703125" style="165" customWidth="1"/>
    <col min="518" max="518" width="15.7109375" style="165" customWidth="1"/>
    <col min="519" max="519" width="12.85546875" style="165" customWidth="1"/>
    <col min="520" max="525" width="11.42578125" style="165"/>
    <col min="526" max="526" width="14.140625" style="165" customWidth="1"/>
    <col min="527" max="527" width="45.5703125" style="165" customWidth="1"/>
    <col min="528" max="528" width="12.140625" style="165" customWidth="1"/>
    <col min="529" max="538" width="11.42578125" style="165"/>
    <col min="539" max="539" width="44" style="165" customWidth="1"/>
    <col min="540" max="541" width="11.42578125" style="165"/>
    <col min="542" max="542" width="43.28515625" style="165" customWidth="1"/>
    <col min="543" max="543" width="52.85546875" style="165" customWidth="1"/>
    <col min="544" max="544" width="49.140625" style="165" customWidth="1"/>
    <col min="545" max="545" width="22.7109375" style="165" customWidth="1"/>
    <col min="546" max="546" width="15" style="165" customWidth="1"/>
    <col min="547" max="547" width="20.140625" style="165" customWidth="1"/>
    <col min="548" max="549" width="16.85546875" style="165" customWidth="1"/>
    <col min="550" max="550" width="32.5703125" style="165" customWidth="1"/>
    <col min="551" max="551" width="29.7109375" style="165" customWidth="1"/>
    <col min="552" max="768" width="11.42578125" style="165"/>
    <col min="769" max="769" width="11.85546875" style="165" bestFit="1" customWidth="1"/>
    <col min="770" max="770" width="18.5703125" style="165" customWidth="1"/>
    <col min="771" max="771" width="30.42578125" style="165" customWidth="1"/>
    <col min="772" max="772" width="28.42578125" style="165" customWidth="1"/>
    <col min="773" max="773" width="28.5703125" style="165" customWidth="1"/>
    <col min="774" max="774" width="15.7109375" style="165" customWidth="1"/>
    <col min="775" max="775" width="12.85546875" style="165" customWidth="1"/>
    <col min="776" max="781" width="11.42578125" style="165"/>
    <col min="782" max="782" width="14.140625" style="165" customWidth="1"/>
    <col min="783" max="783" width="45.5703125" style="165" customWidth="1"/>
    <col min="784" max="784" width="12.140625" style="165" customWidth="1"/>
    <col min="785" max="794" width="11.42578125" style="165"/>
    <col min="795" max="795" width="44" style="165" customWidth="1"/>
    <col min="796" max="797" width="11.42578125" style="165"/>
    <col min="798" max="798" width="43.28515625" style="165" customWidth="1"/>
    <col min="799" max="799" width="52.85546875" style="165" customWidth="1"/>
    <col min="800" max="800" width="49.140625" style="165" customWidth="1"/>
    <col min="801" max="801" width="22.7109375" style="165" customWidth="1"/>
    <col min="802" max="802" width="15" style="165" customWidth="1"/>
    <col min="803" max="803" width="20.140625" style="165" customWidth="1"/>
    <col min="804" max="805" width="16.85546875" style="165" customWidth="1"/>
    <col min="806" max="806" width="32.5703125" style="165" customWidth="1"/>
    <col min="807" max="807" width="29.7109375" style="165" customWidth="1"/>
    <col min="808" max="1024" width="11.42578125" style="165"/>
    <col min="1025" max="1025" width="11.85546875" style="165" bestFit="1" customWidth="1"/>
    <col min="1026" max="1026" width="18.5703125" style="165" customWidth="1"/>
    <col min="1027" max="1027" width="30.42578125" style="165" customWidth="1"/>
    <col min="1028" max="1028" width="28.42578125" style="165" customWidth="1"/>
    <col min="1029" max="1029" width="28.5703125" style="165" customWidth="1"/>
    <col min="1030" max="1030" width="15.7109375" style="165" customWidth="1"/>
    <col min="1031" max="1031" width="12.85546875" style="165" customWidth="1"/>
    <col min="1032" max="1037" width="11.42578125" style="165"/>
    <col min="1038" max="1038" width="14.140625" style="165" customWidth="1"/>
    <col min="1039" max="1039" width="45.5703125" style="165" customWidth="1"/>
    <col min="1040" max="1040" width="12.140625" style="165" customWidth="1"/>
    <col min="1041" max="1050" width="11.42578125" style="165"/>
    <col min="1051" max="1051" width="44" style="165" customWidth="1"/>
    <col min="1052" max="1053" width="11.42578125" style="165"/>
    <col min="1054" max="1054" width="43.28515625" style="165" customWidth="1"/>
    <col min="1055" max="1055" width="52.85546875" style="165" customWidth="1"/>
    <col min="1056" max="1056" width="49.140625" style="165" customWidth="1"/>
    <col min="1057" max="1057" width="22.7109375" style="165" customWidth="1"/>
    <col min="1058" max="1058" width="15" style="165" customWidth="1"/>
    <col min="1059" max="1059" width="20.140625" style="165" customWidth="1"/>
    <col min="1060" max="1061" width="16.85546875" style="165" customWidth="1"/>
    <col min="1062" max="1062" width="32.5703125" style="165" customWidth="1"/>
    <col min="1063" max="1063" width="29.7109375" style="165" customWidth="1"/>
    <col min="1064" max="1280" width="11.42578125" style="165"/>
    <col min="1281" max="1281" width="11.85546875" style="165" bestFit="1" customWidth="1"/>
    <col min="1282" max="1282" width="18.5703125" style="165" customWidth="1"/>
    <col min="1283" max="1283" width="30.42578125" style="165" customWidth="1"/>
    <col min="1284" max="1284" width="28.42578125" style="165" customWidth="1"/>
    <col min="1285" max="1285" width="28.5703125" style="165" customWidth="1"/>
    <col min="1286" max="1286" width="15.7109375" style="165" customWidth="1"/>
    <col min="1287" max="1287" width="12.85546875" style="165" customWidth="1"/>
    <col min="1288" max="1293" width="11.42578125" style="165"/>
    <col min="1294" max="1294" width="14.140625" style="165" customWidth="1"/>
    <col min="1295" max="1295" width="45.5703125" style="165" customWidth="1"/>
    <col min="1296" max="1296" width="12.140625" style="165" customWidth="1"/>
    <col min="1297" max="1306" width="11.42578125" style="165"/>
    <col min="1307" max="1307" width="44" style="165" customWidth="1"/>
    <col min="1308" max="1309" width="11.42578125" style="165"/>
    <col min="1310" max="1310" width="43.28515625" style="165" customWidth="1"/>
    <col min="1311" max="1311" width="52.85546875" style="165" customWidth="1"/>
    <col min="1312" max="1312" width="49.140625" style="165" customWidth="1"/>
    <col min="1313" max="1313" width="22.7109375" style="165" customWidth="1"/>
    <col min="1314" max="1314" width="15" style="165" customWidth="1"/>
    <col min="1315" max="1315" width="20.140625" style="165" customWidth="1"/>
    <col min="1316" max="1317" width="16.85546875" style="165" customWidth="1"/>
    <col min="1318" max="1318" width="32.5703125" style="165" customWidth="1"/>
    <col min="1319" max="1319" width="29.7109375" style="165" customWidth="1"/>
    <col min="1320" max="1536" width="11.42578125" style="165"/>
    <col min="1537" max="1537" width="11.85546875" style="165" bestFit="1" customWidth="1"/>
    <col min="1538" max="1538" width="18.5703125" style="165" customWidth="1"/>
    <col min="1539" max="1539" width="30.42578125" style="165" customWidth="1"/>
    <col min="1540" max="1540" width="28.42578125" style="165" customWidth="1"/>
    <col min="1541" max="1541" width="28.5703125" style="165" customWidth="1"/>
    <col min="1542" max="1542" width="15.7109375" style="165" customWidth="1"/>
    <col min="1543" max="1543" width="12.85546875" style="165" customWidth="1"/>
    <col min="1544" max="1549" width="11.42578125" style="165"/>
    <col min="1550" max="1550" width="14.140625" style="165" customWidth="1"/>
    <col min="1551" max="1551" width="45.5703125" style="165" customWidth="1"/>
    <col min="1552" max="1552" width="12.140625" style="165" customWidth="1"/>
    <col min="1553" max="1562" width="11.42578125" style="165"/>
    <col min="1563" max="1563" width="44" style="165" customWidth="1"/>
    <col min="1564" max="1565" width="11.42578125" style="165"/>
    <col min="1566" max="1566" width="43.28515625" style="165" customWidth="1"/>
    <col min="1567" max="1567" width="52.85546875" style="165" customWidth="1"/>
    <col min="1568" max="1568" width="49.140625" style="165" customWidth="1"/>
    <col min="1569" max="1569" width="22.7109375" style="165" customWidth="1"/>
    <col min="1570" max="1570" width="15" style="165" customWidth="1"/>
    <col min="1571" max="1571" width="20.140625" style="165" customWidth="1"/>
    <col min="1572" max="1573" width="16.85546875" style="165" customWidth="1"/>
    <col min="1574" max="1574" width="32.5703125" style="165" customWidth="1"/>
    <col min="1575" max="1575" width="29.7109375" style="165" customWidth="1"/>
    <col min="1576" max="1792" width="11.42578125" style="165"/>
    <col min="1793" max="1793" width="11.85546875" style="165" bestFit="1" customWidth="1"/>
    <col min="1794" max="1794" width="18.5703125" style="165" customWidth="1"/>
    <col min="1795" max="1795" width="30.42578125" style="165" customWidth="1"/>
    <col min="1796" max="1796" width="28.42578125" style="165" customWidth="1"/>
    <col min="1797" max="1797" width="28.5703125" style="165" customWidth="1"/>
    <col min="1798" max="1798" width="15.7109375" style="165" customWidth="1"/>
    <col min="1799" max="1799" width="12.85546875" style="165" customWidth="1"/>
    <col min="1800" max="1805" width="11.42578125" style="165"/>
    <col min="1806" max="1806" width="14.140625" style="165" customWidth="1"/>
    <col min="1807" max="1807" width="45.5703125" style="165" customWidth="1"/>
    <col min="1808" max="1808" width="12.140625" style="165" customWidth="1"/>
    <col min="1809" max="1818" width="11.42578125" style="165"/>
    <col min="1819" max="1819" width="44" style="165" customWidth="1"/>
    <col min="1820" max="1821" width="11.42578125" style="165"/>
    <col min="1822" max="1822" width="43.28515625" style="165" customWidth="1"/>
    <col min="1823" max="1823" width="52.85546875" style="165" customWidth="1"/>
    <col min="1824" max="1824" width="49.140625" style="165" customWidth="1"/>
    <col min="1825" max="1825" width="22.7109375" style="165" customWidth="1"/>
    <col min="1826" max="1826" width="15" style="165" customWidth="1"/>
    <col min="1827" max="1827" width="20.140625" style="165" customWidth="1"/>
    <col min="1828" max="1829" width="16.85546875" style="165" customWidth="1"/>
    <col min="1830" max="1830" width="32.5703125" style="165" customWidth="1"/>
    <col min="1831" max="1831" width="29.7109375" style="165" customWidth="1"/>
    <col min="1832" max="2048" width="11.42578125" style="165"/>
    <col min="2049" max="2049" width="11.85546875" style="165" bestFit="1" customWidth="1"/>
    <col min="2050" max="2050" width="18.5703125" style="165" customWidth="1"/>
    <col min="2051" max="2051" width="30.42578125" style="165" customWidth="1"/>
    <col min="2052" max="2052" width="28.42578125" style="165" customWidth="1"/>
    <col min="2053" max="2053" width="28.5703125" style="165" customWidth="1"/>
    <col min="2054" max="2054" width="15.7109375" style="165" customWidth="1"/>
    <col min="2055" max="2055" width="12.85546875" style="165" customWidth="1"/>
    <col min="2056" max="2061" width="11.42578125" style="165"/>
    <col min="2062" max="2062" width="14.140625" style="165" customWidth="1"/>
    <col min="2063" max="2063" width="45.5703125" style="165" customWidth="1"/>
    <col min="2064" max="2064" width="12.140625" style="165" customWidth="1"/>
    <col min="2065" max="2074" width="11.42578125" style="165"/>
    <col min="2075" max="2075" width="44" style="165" customWidth="1"/>
    <col min="2076" max="2077" width="11.42578125" style="165"/>
    <col min="2078" max="2078" width="43.28515625" style="165" customWidth="1"/>
    <col min="2079" max="2079" width="52.85546875" style="165" customWidth="1"/>
    <col min="2080" max="2080" width="49.140625" style="165" customWidth="1"/>
    <col min="2081" max="2081" width="22.7109375" style="165" customWidth="1"/>
    <col min="2082" max="2082" width="15" style="165" customWidth="1"/>
    <col min="2083" max="2083" width="20.140625" style="165" customWidth="1"/>
    <col min="2084" max="2085" width="16.85546875" style="165" customWidth="1"/>
    <col min="2086" max="2086" width="32.5703125" style="165" customWidth="1"/>
    <col min="2087" max="2087" width="29.7109375" style="165" customWidth="1"/>
    <col min="2088" max="2304" width="11.42578125" style="165"/>
    <col min="2305" max="2305" width="11.85546875" style="165" bestFit="1" customWidth="1"/>
    <col min="2306" max="2306" width="18.5703125" style="165" customWidth="1"/>
    <col min="2307" max="2307" width="30.42578125" style="165" customWidth="1"/>
    <col min="2308" max="2308" width="28.42578125" style="165" customWidth="1"/>
    <col min="2309" max="2309" width="28.5703125" style="165" customWidth="1"/>
    <col min="2310" max="2310" width="15.7109375" style="165" customWidth="1"/>
    <col min="2311" max="2311" width="12.85546875" style="165" customWidth="1"/>
    <col min="2312" max="2317" width="11.42578125" style="165"/>
    <col min="2318" max="2318" width="14.140625" style="165" customWidth="1"/>
    <col min="2319" max="2319" width="45.5703125" style="165" customWidth="1"/>
    <col min="2320" max="2320" width="12.140625" style="165" customWidth="1"/>
    <col min="2321" max="2330" width="11.42578125" style="165"/>
    <col min="2331" max="2331" width="44" style="165" customWidth="1"/>
    <col min="2332" max="2333" width="11.42578125" style="165"/>
    <col min="2334" max="2334" width="43.28515625" style="165" customWidth="1"/>
    <col min="2335" max="2335" width="52.85546875" style="165" customWidth="1"/>
    <col min="2336" max="2336" width="49.140625" style="165" customWidth="1"/>
    <col min="2337" max="2337" width="22.7109375" style="165" customWidth="1"/>
    <col min="2338" max="2338" width="15" style="165" customWidth="1"/>
    <col min="2339" max="2339" width="20.140625" style="165" customWidth="1"/>
    <col min="2340" max="2341" width="16.85546875" style="165" customWidth="1"/>
    <col min="2342" max="2342" width="32.5703125" style="165" customWidth="1"/>
    <col min="2343" max="2343" width="29.7109375" style="165" customWidth="1"/>
    <col min="2344" max="2560" width="11.42578125" style="165"/>
    <col min="2561" max="2561" width="11.85546875" style="165" bestFit="1" customWidth="1"/>
    <col min="2562" max="2562" width="18.5703125" style="165" customWidth="1"/>
    <col min="2563" max="2563" width="30.42578125" style="165" customWidth="1"/>
    <col min="2564" max="2564" width="28.42578125" style="165" customWidth="1"/>
    <col min="2565" max="2565" width="28.5703125" style="165" customWidth="1"/>
    <col min="2566" max="2566" width="15.7109375" style="165" customWidth="1"/>
    <col min="2567" max="2567" width="12.85546875" style="165" customWidth="1"/>
    <col min="2568" max="2573" width="11.42578125" style="165"/>
    <col min="2574" max="2574" width="14.140625" style="165" customWidth="1"/>
    <col min="2575" max="2575" width="45.5703125" style="165" customWidth="1"/>
    <col min="2576" max="2576" width="12.140625" style="165" customWidth="1"/>
    <col min="2577" max="2586" width="11.42578125" style="165"/>
    <col min="2587" max="2587" width="44" style="165" customWidth="1"/>
    <col min="2588" max="2589" width="11.42578125" style="165"/>
    <col min="2590" max="2590" width="43.28515625" style="165" customWidth="1"/>
    <col min="2591" max="2591" width="52.85546875" style="165" customWidth="1"/>
    <col min="2592" max="2592" width="49.140625" style="165" customWidth="1"/>
    <col min="2593" max="2593" width="22.7109375" style="165" customWidth="1"/>
    <col min="2594" max="2594" width="15" style="165" customWidth="1"/>
    <col min="2595" max="2595" width="20.140625" style="165" customWidth="1"/>
    <col min="2596" max="2597" width="16.85546875" style="165" customWidth="1"/>
    <col min="2598" max="2598" width="32.5703125" style="165" customWidth="1"/>
    <col min="2599" max="2599" width="29.7109375" style="165" customWidth="1"/>
    <col min="2600" max="2816" width="11.42578125" style="165"/>
    <col min="2817" max="2817" width="11.85546875" style="165" bestFit="1" customWidth="1"/>
    <col min="2818" max="2818" width="18.5703125" style="165" customWidth="1"/>
    <col min="2819" max="2819" width="30.42578125" style="165" customWidth="1"/>
    <col min="2820" max="2820" width="28.42578125" style="165" customWidth="1"/>
    <col min="2821" max="2821" width="28.5703125" style="165" customWidth="1"/>
    <col min="2822" max="2822" width="15.7109375" style="165" customWidth="1"/>
    <col min="2823" max="2823" width="12.85546875" style="165" customWidth="1"/>
    <col min="2824" max="2829" width="11.42578125" style="165"/>
    <col min="2830" max="2830" width="14.140625" style="165" customWidth="1"/>
    <col min="2831" max="2831" width="45.5703125" style="165" customWidth="1"/>
    <col min="2832" max="2832" width="12.140625" style="165" customWidth="1"/>
    <col min="2833" max="2842" width="11.42578125" style="165"/>
    <col min="2843" max="2843" width="44" style="165" customWidth="1"/>
    <col min="2844" max="2845" width="11.42578125" style="165"/>
    <col min="2846" max="2846" width="43.28515625" style="165" customWidth="1"/>
    <col min="2847" max="2847" width="52.85546875" style="165" customWidth="1"/>
    <col min="2848" max="2848" width="49.140625" style="165" customWidth="1"/>
    <col min="2849" max="2849" width="22.7109375" style="165" customWidth="1"/>
    <col min="2850" max="2850" width="15" style="165" customWidth="1"/>
    <col min="2851" max="2851" width="20.140625" style="165" customWidth="1"/>
    <col min="2852" max="2853" width="16.85546875" style="165" customWidth="1"/>
    <col min="2854" max="2854" width="32.5703125" style="165" customWidth="1"/>
    <col min="2855" max="2855" width="29.7109375" style="165" customWidth="1"/>
    <col min="2856" max="3072" width="11.42578125" style="165"/>
    <col min="3073" max="3073" width="11.85546875" style="165" bestFit="1" customWidth="1"/>
    <col min="3074" max="3074" width="18.5703125" style="165" customWidth="1"/>
    <col min="3075" max="3075" width="30.42578125" style="165" customWidth="1"/>
    <col min="3076" max="3076" width="28.42578125" style="165" customWidth="1"/>
    <col min="3077" max="3077" width="28.5703125" style="165" customWidth="1"/>
    <col min="3078" max="3078" width="15.7109375" style="165" customWidth="1"/>
    <col min="3079" max="3079" width="12.85546875" style="165" customWidth="1"/>
    <col min="3080" max="3085" width="11.42578125" style="165"/>
    <col min="3086" max="3086" width="14.140625" style="165" customWidth="1"/>
    <col min="3087" max="3087" width="45.5703125" style="165" customWidth="1"/>
    <col min="3088" max="3088" width="12.140625" style="165" customWidth="1"/>
    <col min="3089" max="3098" width="11.42578125" style="165"/>
    <col min="3099" max="3099" width="44" style="165" customWidth="1"/>
    <col min="3100" max="3101" width="11.42578125" style="165"/>
    <col min="3102" max="3102" width="43.28515625" style="165" customWidth="1"/>
    <col min="3103" max="3103" width="52.85546875" style="165" customWidth="1"/>
    <col min="3104" max="3104" width="49.140625" style="165" customWidth="1"/>
    <col min="3105" max="3105" width="22.7109375" style="165" customWidth="1"/>
    <col min="3106" max="3106" width="15" style="165" customWidth="1"/>
    <col min="3107" max="3107" width="20.140625" style="165" customWidth="1"/>
    <col min="3108" max="3109" width="16.85546875" style="165" customWidth="1"/>
    <col min="3110" max="3110" width="32.5703125" style="165" customWidth="1"/>
    <col min="3111" max="3111" width="29.7109375" style="165" customWidth="1"/>
    <col min="3112" max="3328" width="11.42578125" style="165"/>
    <col min="3329" max="3329" width="11.85546875" style="165" bestFit="1" customWidth="1"/>
    <col min="3330" max="3330" width="18.5703125" style="165" customWidth="1"/>
    <col min="3331" max="3331" width="30.42578125" style="165" customWidth="1"/>
    <col min="3332" max="3332" width="28.42578125" style="165" customWidth="1"/>
    <col min="3333" max="3333" width="28.5703125" style="165" customWidth="1"/>
    <col min="3334" max="3334" width="15.7109375" style="165" customWidth="1"/>
    <col min="3335" max="3335" width="12.85546875" style="165" customWidth="1"/>
    <col min="3336" max="3341" width="11.42578125" style="165"/>
    <col min="3342" max="3342" width="14.140625" style="165" customWidth="1"/>
    <col min="3343" max="3343" width="45.5703125" style="165" customWidth="1"/>
    <col min="3344" max="3344" width="12.140625" style="165" customWidth="1"/>
    <col min="3345" max="3354" width="11.42578125" style="165"/>
    <col min="3355" max="3355" width="44" style="165" customWidth="1"/>
    <col min="3356" max="3357" width="11.42578125" style="165"/>
    <col min="3358" max="3358" width="43.28515625" style="165" customWidth="1"/>
    <col min="3359" max="3359" width="52.85546875" style="165" customWidth="1"/>
    <col min="3360" max="3360" width="49.140625" style="165" customWidth="1"/>
    <col min="3361" max="3361" width="22.7109375" style="165" customWidth="1"/>
    <col min="3362" max="3362" width="15" style="165" customWidth="1"/>
    <col min="3363" max="3363" width="20.140625" style="165" customWidth="1"/>
    <col min="3364" max="3365" width="16.85546875" style="165" customWidth="1"/>
    <col min="3366" max="3366" width="32.5703125" style="165" customWidth="1"/>
    <col min="3367" max="3367" width="29.7109375" style="165" customWidth="1"/>
    <col min="3368" max="3584" width="11.42578125" style="165"/>
    <col min="3585" max="3585" width="11.85546875" style="165" bestFit="1" customWidth="1"/>
    <col min="3586" max="3586" width="18.5703125" style="165" customWidth="1"/>
    <col min="3587" max="3587" width="30.42578125" style="165" customWidth="1"/>
    <col min="3588" max="3588" width="28.42578125" style="165" customWidth="1"/>
    <col min="3589" max="3589" width="28.5703125" style="165" customWidth="1"/>
    <col min="3590" max="3590" width="15.7109375" style="165" customWidth="1"/>
    <col min="3591" max="3591" width="12.85546875" style="165" customWidth="1"/>
    <col min="3592" max="3597" width="11.42578125" style="165"/>
    <col min="3598" max="3598" width="14.140625" style="165" customWidth="1"/>
    <col min="3599" max="3599" width="45.5703125" style="165" customWidth="1"/>
    <col min="3600" max="3600" width="12.140625" style="165" customWidth="1"/>
    <col min="3601" max="3610" width="11.42578125" style="165"/>
    <col min="3611" max="3611" width="44" style="165" customWidth="1"/>
    <col min="3612" max="3613" width="11.42578125" style="165"/>
    <col min="3614" max="3614" width="43.28515625" style="165" customWidth="1"/>
    <col min="3615" max="3615" width="52.85546875" style="165" customWidth="1"/>
    <col min="3616" max="3616" width="49.140625" style="165" customWidth="1"/>
    <col min="3617" max="3617" width="22.7109375" style="165" customWidth="1"/>
    <col min="3618" max="3618" width="15" style="165" customWidth="1"/>
    <col min="3619" max="3619" width="20.140625" style="165" customWidth="1"/>
    <col min="3620" max="3621" width="16.85546875" style="165" customWidth="1"/>
    <col min="3622" max="3622" width="32.5703125" style="165" customWidth="1"/>
    <col min="3623" max="3623" width="29.7109375" style="165" customWidth="1"/>
    <col min="3624" max="3840" width="11.42578125" style="165"/>
    <col min="3841" max="3841" width="11.85546875" style="165" bestFit="1" customWidth="1"/>
    <col min="3842" max="3842" width="18.5703125" style="165" customWidth="1"/>
    <col min="3843" max="3843" width="30.42578125" style="165" customWidth="1"/>
    <col min="3844" max="3844" width="28.42578125" style="165" customWidth="1"/>
    <col min="3845" max="3845" width="28.5703125" style="165" customWidth="1"/>
    <col min="3846" max="3846" width="15.7109375" style="165" customWidth="1"/>
    <col min="3847" max="3847" width="12.85546875" style="165" customWidth="1"/>
    <col min="3848" max="3853" width="11.42578125" style="165"/>
    <col min="3854" max="3854" width="14.140625" style="165" customWidth="1"/>
    <col min="3855" max="3855" width="45.5703125" style="165" customWidth="1"/>
    <col min="3856" max="3856" width="12.140625" style="165" customWidth="1"/>
    <col min="3857" max="3866" width="11.42578125" style="165"/>
    <col min="3867" max="3867" width="44" style="165" customWidth="1"/>
    <col min="3868" max="3869" width="11.42578125" style="165"/>
    <col min="3870" max="3870" width="43.28515625" style="165" customWidth="1"/>
    <col min="3871" max="3871" width="52.85546875" style="165" customWidth="1"/>
    <col min="3872" max="3872" width="49.140625" style="165" customWidth="1"/>
    <col min="3873" max="3873" width="22.7109375" style="165" customWidth="1"/>
    <col min="3874" max="3874" width="15" style="165" customWidth="1"/>
    <col min="3875" max="3875" width="20.140625" style="165" customWidth="1"/>
    <col min="3876" max="3877" width="16.85546875" style="165" customWidth="1"/>
    <col min="3878" max="3878" width="32.5703125" style="165" customWidth="1"/>
    <col min="3879" max="3879" width="29.7109375" style="165" customWidth="1"/>
    <col min="3880" max="4096" width="11.42578125" style="165"/>
    <col min="4097" max="4097" width="11.85546875" style="165" bestFit="1" customWidth="1"/>
    <col min="4098" max="4098" width="18.5703125" style="165" customWidth="1"/>
    <col min="4099" max="4099" width="30.42578125" style="165" customWidth="1"/>
    <col min="4100" max="4100" width="28.42578125" style="165" customWidth="1"/>
    <col min="4101" max="4101" width="28.5703125" style="165" customWidth="1"/>
    <col min="4102" max="4102" width="15.7109375" style="165" customWidth="1"/>
    <col min="4103" max="4103" width="12.85546875" style="165" customWidth="1"/>
    <col min="4104" max="4109" width="11.42578125" style="165"/>
    <col min="4110" max="4110" width="14.140625" style="165" customWidth="1"/>
    <col min="4111" max="4111" width="45.5703125" style="165" customWidth="1"/>
    <col min="4112" max="4112" width="12.140625" style="165" customWidth="1"/>
    <col min="4113" max="4122" width="11.42578125" style="165"/>
    <col min="4123" max="4123" width="44" style="165" customWidth="1"/>
    <col min="4124" max="4125" width="11.42578125" style="165"/>
    <col min="4126" max="4126" width="43.28515625" style="165" customWidth="1"/>
    <col min="4127" max="4127" width="52.85546875" style="165" customWidth="1"/>
    <col min="4128" max="4128" width="49.140625" style="165" customWidth="1"/>
    <col min="4129" max="4129" width="22.7109375" style="165" customWidth="1"/>
    <col min="4130" max="4130" width="15" style="165" customWidth="1"/>
    <col min="4131" max="4131" width="20.140625" style="165" customWidth="1"/>
    <col min="4132" max="4133" width="16.85546875" style="165" customWidth="1"/>
    <col min="4134" max="4134" width="32.5703125" style="165" customWidth="1"/>
    <col min="4135" max="4135" width="29.7109375" style="165" customWidth="1"/>
    <col min="4136" max="4352" width="11.42578125" style="165"/>
    <col min="4353" max="4353" width="11.85546875" style="165" bestFit="1" customWidth="1"/>
    <col min="4354" max="4354" width="18.5703125" style="165" customWidth="1"/>
    <col min="4355" max="4355" width="30.42578125" style="165" customWidth="1"/>
    <col min="4356" max="4356" width="28.42578125" style="165" customWidth="1"/>
    <col min="4357" max="4357" width="28.5703125" style="165" customWidth="1"/>
    <col min="4358" max="4358" width="15.7109375" style="165" customWidth="1"/>
    <col min="4359" max="4359" width="12.85546875" style="165" customWidth="1"/>
    <col min="4360" max="4365" width="11.42578125" style="165"/>
    <col min="4366" max="4366" width="14.140625" style="165" customWidth="1"/>
    <col min="4367" max="4367" width="45.5703125" style="165" customWidth="1"/>
    <col min="4368" max="4368" width="12.140625" style="165" customWidth="1"/>
    <col min="4369" max="4378" width="11.42578125" style="165"/>
    <col min="4379" max="4379" width="44" style="165" customWidth="1"/>
    <col min="4380" max="4381" width="11.42578125" style="165"/>
    <col min="4382" max="4382" width="43.28515625" style="165" customWidth="1"/>
    <col min="4383" max="4383" width="52.85546875" style="165" customWidth="1"/>
    <col min="4384" max="4384" width="49.140625" style="165" customWidth="1"/>
    <col min="4385" max="4385" width="22.7109375" style="165" customWidth="1"/>
    <col min="4386" max="4386" width="15" style="165" customWidth="1"/>
    <col min="4387" max="4387" width="20.140625" style="165" customWidth="1"/>
    <col min="4388" max="4389" width="16.85546875" style="165" customWidth="1"/>
    <col min="4390" max="4390" width="32.5703125" style="165" customWidth="1"/>
    <col min="4391" max="4391" width="29.7109375" style="165" customWidth="1"/>
    <col min="4392" max="4608" width="11.42578125" style="165"/>
    <col min="4609" max="4609" width="11.85546875" style="165" bestFit="1" customWidth="1"/>
    <col min="4610" max="4610" width="18.5703125" style="165" customWidth="1"/>
    <col min="4611" max="4611" width="30.42578125" style="165" customWidth="1"/>
    <col min="4612" max="4612" width="28.42578125" style="165" customWidth="1"/>
    <col min="4613" max="4613" width="28.5703125" style="165" customWidth="1"/>
    <col min="4614" max="4614" width="15.7109375" style="165" customWidth="1"/>
    <col min="4615" max="4615" width="12.85546875" style="165" customWidth="1"/>
    <col min="4616" max="4621" width="11.42578125" style="165"/>
    <col min="4622" max="4622" width="14.140625" style="165" customWidth="1"/>
    <col min="4623" max="4623" width="45.5703125" style="165" customWidth="1"/>
    <col min="4624" max="4624" width="12.140625" style="165" customWidth="1"/>
    <col min="4625" max="4634" width="11.42578125" style="165"/>
    <col min="4635" max="4635" width="44" style="165" customWidth="1"/>
    <col min="4636" max="4637" width="11.42578125" style="165"/>
    <col min="4638" max="4638" width="43.28515625" style="165" customWidth="1"/>
    <col min="4639" max="4639" width="52.85546875" style="165" customWidth="1"/>
    <col min="4640" max="4640" width="49.140625" style="165" customWidth="1"/>
    <col min="4641" max="4641" width="22.7109375" style="165" customWidth="1"/>
    <col min="4642" max="4642" width="15" style="165" customWidth="1"/>
    <col min="4643" max="4643" width="20.140625" style="165" customWidth="1"/>
    <col min="4644" max="4645" width="16.85546875" style="165" customWidth="1"/>
    <col min="4646" max="4646" width="32.5703125" style="165" customWidth="1"/>
    <col min="4647" max="4647" width="29.7109375" style="165" customWidth="1"/>
    <col min="4648" max="4864" width="11.42578125" style="165"/>
    <col min="4865" max="4865" width="11.85546875" style="165" bestFit="1" customWidth="1"/>
    <col min="4866" max="4866" width="18.5703125" style="165" customWidth="1"/>
    <col min="4867" max="4867" width="30.42578125" style="165" customWidth="1"/>
    <col min="4868" max="4868" width="28.42578125" style="165" customWidth="1"/>
    <col min="4869" max="4869" width="28.5703125" style="165" customWidth="1"/>
    <col min="4870" max="4870" width="15.7109375" style="165" customWidth="1"/>
    <col min="4871" max="4871" width="12.85546875" style="165" customWidth="1"/>
    <col min="4872" max="4877" width="11.42578125" style="165"/>
    <col min="4878" max="4878" width="14.140625" style="165" customWidth="1"/>
    <col min="4879" max="4879" width="45.5703125" style="165" customWidth="1"/>
    <col min="4880" max="4880" width="12.140625" style="165" customWidth="1"/>
    <col min="4881" max="4890" width="11.42578125" style="165"/>
    <col min="4891" max="4891" width="44" style="165" customWidth="1"/>
    <col min="4892" max="4893" width="11.42578125" style="165"/>
    <col min="4894" max="4894" width="43.28515625" style="165" customWidth="1"/>
    <col min="4895" max="4895" width="52.85546875" style="165" customWidth="1"/>
    <col min="4896" max="4896" width="49.140625" style="165" customWidth="1"/>
    <col min="4897" max="4897" width="22.7109375" style="165" customWidth="1"/>
    <col min="4898" max="4898" width="15" style="165" customWidth="1"/>
    <col min="4899" max="4899" width="20.140625" style="165" customWidth="1"/>
    <col min="4900" max="4901" width="16.85546875" style="165" customWidth="1"/>
    <col min="4902" max="4902" width="32.5703125" style="165" customWidth="1"/>
    <col min="4903" max="4903" width="29.7109375" style="165" customWidth="1"/>
    <col min="4904" max="5120" width="11.42578125" style="165"/>
    <col min="5121" max="5121" width="11.85546875" style="165" bestFit="1" customWidth="1"/>
    <col min="5122" max="5122" width="18.5703125" style="165" customWidth="1"/>
    <col min="5123" max="5123" width="30.42578125" style="165" customWidth="1"/>
    <col min="5124" max="5124" width="28.42578125" style="165" customWidth="1"/>
    <col min="5125" max="5125" width="28.5703125" style="165" customWidth="1"/>
    <col min="5126" max="5126" width="15.7109375" style="165" customWidth="1"/>
    <col min="5127" max="5127" width="12.85546875" style="165" customWidth="1"/>
    <col min="5128" max="5133" width="11.42578125" style="165"/>
    <col min="5134" max="5134" width="14.140625" style="165" customWidth="1"/>
    <col min="5135" max="5135" width="45.5703125" style="165" customWidth="1"/>
    <col min="5136" max="5136" width="12.140625" style="165" customWidth="1"/>
    <col min="5137" max="5146" width="11.42578125" style="165"/>
    <col min="5147" max="5147" width="44" style="165" customWidth="1"/>
    <col min="5148" max="5149" width="11.42578125" style="165"/>
    <col min="5150" max="5150" width="43.28515625" style="165" customWidth="1"/>
    <col min="5151" max="5151" width="52.85546875" style="165" customWidth="1"/>
    <col min="5152" max="5152" width="49.140625" style="165" customWidth="1"/>
    <col min="5153" max="5153" width="22.7109375" style="165" customWidth="1"/>
    <col min="5154" max="5154" width="15" style="165" customWidth="1"/>
    <col min="5155" max="5155" width="20.140625" style="165" customWidth="1"/>
    <col min="5156" max="5157" width="16.85546875" style="165" customWidth="1"/>
    <col min="5158" max="5158" width="32.5703125" style="165" customWidth="1"/>
    <col min="5159" max="5159" width="29.7109375" style="165" customWidth="1"/>
    <col min="5160" max="5376" width="11.42578125" style="165"/>
    <col min="5377" max="5377" width="11.85546875" style="165" bestFit="1" customWidth="1"/>
    <col min="5378" max="5378" width="18.5703125" style="165" customWidth="1"/>
    <col min="5379" max="5379" width="30.42578125" style="165" customWidth="1"/>
    <col min="5380" max="5380" width="28.42578125" style="165" customWidth="1"/>
    <col min="5381" max="5381" width="28.5703125" style="165" customWidth="1"/>
    <col min="5382" max="5382" width="15.7109375" style="165" customWidth="1"/>
    <col min="5383" max="5383" width="12.85546875" style="165" customWidth="1"/>
    <col min="5384" max="5389" width="11.42578125" style="165"/>
    <col min="5390" max="5390" width="14.140625" style="165" customWidth="1"/>
    <col min="5391" max="5391" width="45.5703125" style="165" customWidth="1"/>
    <col min="5392" max="5392" width="12.140625" style="165" customWidth="1"/>
    <col min="5393" max="5402" width="11.42578125" style="165"/>
    <col min="5403" max="5403" width="44" style="165" customWidth="1"/>
    <col min="5404" max="5405" width="11.42578125" style="165"/>
    <col min="5406" max="5406" width="43.28515625" style="165" customWidth="1"/>
    <col min="5407" max="5407" width="52.85546875" style="165" customWidth="1"/>
    <col min="5408" max="5408" width="49.140625" style="165" customWidth="1"/>
    <col min="5409" max="5409" width="22.7109375" style="165" customWidth="1"/>
    <col min="5410" max="5410" width="15" style="165" customWidth="1"/>
    <col min="5411" max="5411" width="20.140625" style="165" customWidth="1"/>
    <col min="5412" max="5413" width="16.85546875" style="165" customWidth="1"/>
    <col min="5414" max="5414" width="32.5703125" style="165" customWidth="1"/>
    <col min="5415" max="5415" width="29.7109375" style="165" customWidth="1"/>
    <col min="5416" max="5632" width="11.42578125" style="165"/>
    <col min="5633" max="5633" width="11.85546875" style="165" bestFit="1" customWidth="1"/>
    <col min="5634" max="5634" width="18.5703125" style="165" customWidth="1"/>
    <col min="5635" max="5635" width="30.42578125" style="165" customWidth="1"/>
    <col min="5636" max="5636" width="28.42578125" style="165" customWidth="1"/>
    <col min="5637" max="5637" width="28.5703125" style="165" customWidth="1"/>
    <col min="5638" max="5638" width="15.7109375" style="165" customWidth="1"/>
    <col min="5639" max="5639" width="12.85546875" style="165" customWidth="1"/>
    <col min="5640" max="5645" width="11.42578125" style="165"/>
    <col min="5646" max="5646" width="14.140625" style="165" customWidth="1"/>
    <col min="5647" max="5647" width="45.5703125" style="165" customWidth="1"/>
    <col min="5648" max="5648" width="12.140625" style="165" customWidth="1"/>
    <col min="5649" max="5658" width="11.42578125" style="165"/>
    <col min="5659" max="5659" width="44" style="165" customWidth="1"/>
    <col min="5660" max="5661" width="11.42578125" style="165"/>
    <col min="5662" max="5662" width="43.28515625" style="165" customWidth="1"/>
    <col min="5663" max="5663" width="52.85546875" style="165" customWidth="1"/>
    <col min="5664" max="5664" width="49.140625" style="165" customWidth="1"/>
    <col min="5665" max="5665" width="22.7109375" style="165" customWidth="1"/>
    <col min="5666" max="5666" width="15" style="165" customWidth="1"/>
    <col min="5667" max="5667" width="20.140625" style="165" customWidth="1"/>
    <col min="5668" max="5669" width="16.85546875" style="165" customWidth="1"/>
    <col min="5670" max="5670" width="32.5703125" style="165" customWidth="1"/>
    <col min="5671" max="5671" width="29.7109375" style="165" customWidth="1"/>
    <col min="5672" max="5888" width="11.42578125" style="165"/>
    <col min="5889" max="5889" width="11.85546875" style="165" bestFit="1" customWidth="1"/>
    <col min="5890" max="5890" width="18.5703125" style="165" customWidth="1"/>
    <col min="5891" max="5891" width="30.42578125" style="165" customWidth="1"/>
    <col min="5892" max="5892" width="28.42578125" style="165" customWidth="1"/>
    <col min="5893" max="5893" width="28.5703125" style="165" customWidth="1"/>
    <col min="5894" max="5894" width="15.7109375" style="165" customWidth="1"/>
    <col min="5895" max="5895" width="12.85546875" style="165" customWidth="1"/>
    <col min="5896" max="5901" width="11.42578125" style="165"/>
    <col min="5902" max="5902" width="14.140625" style="165" customWidth="1"/>
    <col min="5903" max="5903" width="45.5703125" style="165" customWidth="1"/>
    <col min="5904" max="5904" width="12.140625" style="165" customWidth="1"/>
    <col min="5905" max="5914" width="11.42578125" style="165"/>
    <col min="5915" max="5915" width="44" style="165" customWidth="1"/>
    <col min="5916" max="5917" width="11.42578125" style="165"/>
    <col min="5918" max="5918" width="43.28515625" style="165" customWidth="1"/>
    <col min="5919" max="5919" width="52.85546875" style="165" customWidth="1"/>
    <col min="5920" max="5920" width="49.140625" style="165" customWidth="1"/>
    <col min="5921" max="5921" width="22.7109375" style="165" customWidth="1"/>
    <col min="5922" max="5922" width="15" style="165" customWidth="1"/>
    <col min="5923" max="5923" width="20.140625" style="165" customWidth="1"/>
    <col min="5924" max="5925" width="16.85546875" style="165" customWidth="1"/>
    <col min="5926" max="5926" width="32.5703125" style="165" customWidth="1"/>
    <col min="5927" max="5927" width="29.7109375" style="165" customWidth="1"/>
    <col min="5928" max="6144" width="11.42578125" style="165"/>
    <col min="6145" max="6145" width="11.85546875" style="165" bestFit="1" customWidth="1"/>
    <col min="6146" max="6146" width="18.5703125" style="165" customWidth="1"/>
    <col min="6147" max="6147" width="30.42578125" style="165" customWidth="1"/>
    <col min="6148" max="6148" width="28.42578125" style="165" customWidth="1"/>
    <col min="6149" max="6149" width="28.5703125" style="165" customWidth="1"/>
    <col min="6150" max="6150" width="15.7109375" style="165" customWidth="1"/>
    <col min="6151" max="6151" width="12.85546875" style="165" customWidth="1"/>
    <col min="6152" max="6157" width="11.42578125" style="165"/>
    <col min="6158" max="6158" width="14.140625" style="165" customWidth="1"/>
    <col min="6159" max="6159" width="45.5703125" style="165" customWidth="1"/>
    <col min="6160" max="6160" width="12.140625" style="165" customWidth="1"/>
    <col min="6161" max="6170" width="11.42578125" style="165"/>
    <col min="6171" max="6171" width="44" style="165" customWidth="1"/>
    <col min="6172" max="6173" width="11.42578125" style="165"/>
    <col min="6174" max="6174" width="43.28515625" style="165" customWidth="1"/>
    <col min="6175" max="6175" width="52.85546875" style="165" customWidth="1"/>
    <col min="6176" max="6176" width="49.140625" style="165" customWidth="1"/>
    <col min="6177" max="6177" width="22.7109375" style="165" customWidth="1"/>
    <col min="6178" max="6178" width="15" style="165" customWidth="1"/>
    <col min="6179" max="6179" width="20.140625" style="165" customWidth="1"/>
    <col min="6180" max="6181" width="16.85546875" style="165" customWidth="1"/>
    <col min="6182" max="6182" width="32.5703125" style="165" customWidth="1"/>
    <col min="6183" max="6183" width="29.7109375" style="165" customWidth="1"/>
    <col min="6184" max="6400" width="11.42578125" style="165"/>
    <col min="6401" max="6401" width="11.85546875" style="165" bestFit="1" customWidth="1"/>
    <col min="6402" max="6402" width="18.5703125" style="165" customWidth="1"/>
    <col min="6403" max="6403" width="30.42578125" style="165" customWidth="1"/>
    <col min="6404" max="6404" width="28.42578125" style="165" customWidth="1"/>
    <col min="6405" max="6405" width="28.5703125" style="165" customWidth="1"/>
    <col min="6406" max="6406" width="15.7109375" style="165" customWidth="1"/>
    <col min="6407" max="6407" width="12.85546875" style="165" customWidth="1"/>
    <col min="6408" max="6413" width="11.42578125" style="165"/>
    <col min="6414" max="6414" width="14.140625" style="165" customWidth="1"/>
    <col min="6415" max="6415" width="45.5703125" style="165" customWidth="1"/>
    <col min="6416" max="6416" width="12.140625" style="165" customWidth="1"/>
    <col min="6417" max="6426" width="11.42578125" style="165"/>
    <col min="6427" max="6427" width="44" style="165" customWidth="1"/>
    <col min="6428" max="6429" width="11.42578125" style="165"/>
    <col min="6430" max="6430" width="43.28515625" style="165" customWidth="1"/>
    <col min="6431" max="6431" width="52.85546875" style="165" customWidth="1"/>
    <col min="6432" max="6432" width="49.140625" style="165" customWidth="1"/>
    <col min="6433" max="6433" width="22.7109375" style="165" customWidth="1"/>
    <col min="6434" max="6434" width="15" style="165" customWidth="1"/>
    <col min="6435" max="6435" width="20.140625" style="165" customWidth="1"/>
    <col min="6436" max="6437" width="16.85546875" style="165" customWidth="1"/>
    <col min="6438" max="6438" width="32.5703125" style="165" customWidth="1"/>
    <col min="6439" max="6439" width="29.7109375" style="165" customWidth="1"/>
    <col min="6440" max="6656" width="11.42578125" style="165"/>
    <col min="6657" max="6657" width="11.85546875" style="165" bestFit="1" customWidth="1"/>
    <col min="6658" max="6658" width="18.5703125" style="165" customWidth="1"/>
    <col min="6659" max="6659" width="30.42578125" style="165" customWidth="1"/>
    <col min="6660" max="6660" width="28.42578125" style="165" customWidth="1"/>
    <col min="6661" max="6661" width="28.5703125" style="165" customWidth="1"/>
    <col min="6662" max="6662" width="15.7109375" style="165" customWidth="1"/>
    <col min="6663" max="6663" width="12.85546875" style="165" customWidth="1"/>
    <col min="6664" max="6669" width="11.42578125" style="165"/>
    <col min="6670" max="6670" width="14.140625" style="165" customWidth="1"/>
    <col min="6671" max="6671" width="45.5703125" style="165" customWidth="1"/>
    <col min="6672" max="6672" width="12.140625" style="165" customWidth="1"/>
    <col min="6673" max="6682" width="11.42578125" style="165"/>
    <col min="6683" max="6683" width="44" style="165" customWidth="1"/>
    <col min="6684" max="6685" width="11.42578125" style="165"/>
    <col min="6686" max="6686" width="43.28515625" style="165" customWidth="1"/>
    <col min="6687" max="6687" width="52.85546875" style="165" customWidth="1"/>
    <col min="6688" max="6688" width="49.140625" style="165" customWidth="1"/>
    <col min="6689" max="6689" width="22.7109375" style="165" customWidth="1"/>
    <col min="6690" max="6690" width="15" style="165" customWidth="1"/>
    <col min="6691" max="6691" width="20.140625" style="165" customWidth="1"/>
    <col min="6692" max="6693" width="16.85546875" style="165" customWidth="1"/>
    <col min="6694" max="6694" width="32.5703125" style="165" customWidth="1"/>
    <col min="6695" max="6695" width="29.7109375" style="165" customWidth="1"/>
    <col min="6696" max="6912" width="11.42578125" style="165"/>
    <col min="6913" max="6913" width="11.85546875" style="165" bestFit="1" customWidth="1"/>
    <col min="6914" max="6914" width="18.5703125" style="165" customWidth="1"/>
    <col min="6915" max="6915" width="30.42578125" style="165" customWidth="1"/>
    <col min="6916" max="6916" width="28.42578125" style="165" customWidth="1"/>
    <col min="6917" max="6917" width="28.5703125" style="165" customWidth="1"/>
    <col min="6918" max="6918" width="15.7109375" style="165" customWidth="1"/>
    <col min="6919" max="6919" width="12.85546875" style="165" customWidth="1"/>
    <col min="6920" max="6925" width="11.42578125" style="165"/>
    <col min="6926" max="6926" width="14.140625" style="165" customWidth="1"/>
    <col min="6927" max="6927" width="45.5703125" style="165" customWidth="1"/>
    <col min="6928" max="6928" width="12.140625" style="165" customWidth="1"/>
    <col min="6929" max="6938" width="11.42578125" style="165"/>
    <col min="6939" max="6939" width="44" style="165" customWidth="1"/>
    <col min="6940" max="6941" width="11.42578125" style="165"/>
    <col min="6942" max="6942" width="43.28515625" style="165" customWidth="1"/>
    <col min="6943" max="6943" width="52.85546875" style="165" customWidth="1"/>
    <col min="6944" max="6944" width="49.140625" style="165" customWidth="1"/>
    <col min="6945" max="6945" width="22.7109375" style="165" customWidth="1"/>
    <col min="6946" max="6946" width="15" style="165" customWidth="1"/>
    <col min="6947" max="6947" width="20.140625" style="165" customWidth="1"/>
    <col min="6948" max="6949" width="16.85546875" style="165" customWidth="1"/>
    <col min="6950" max="6950" width="32.5703125" style="165" customWidth="1"/>
    <col min="6951" max="6951" width="29.7109375" style="165" customWidth="1"/>
    <col min="6952" max="7168" width="11.42578125" style="165"/>
    <col min="7169" max="7169" width="11.85546875" style="165" bestFit="1" customWidth="1"/>
    <col min="7170" max="7170" width="18.5703125" style="165" customWidth="1"/>
    <col min="7171" max="7171" width="30.42578125" style="165" customWidth="1"/>
    <col min="7172" max="7172" width="28.42578125" style="165" customWidth="1"/>
    <col min="7173" max="7173" width="28.5703125" style="165" customWidth="1"/>
    <col min="7174" max="7174" width="15.7109375" style="165" customWidth="1"/>
    <col min="7175" max="7175" width="12.85546875" style="165" customWidth="1"/>
    <col min="7176" max="7181" width="11.42578125" style="165"/>
    <col min="7182" max="7182" width="14.140625" style="165" customWidth="1"/>
    <col min="7183" max="7183" width="45.5703125" style="165" customWidth="1"/>
    <col min="7184" max="7184" width="12.140625" style="165" customWidth="1"/>
    <col min="7185" max="7194" width="11.42578125" style="165"/>
    <col min="7195" max="7195" width="44" style="165" customWidth="1"/>
    <col min="7196" max="7197" width="11.42578125" style="165"/>
    <col min="7198" max="7198" width="43.28515625" style="165" customWidth="1"/>
    <col min="7199" max="7199" width="52.85546875" style="165" customWidth="1"/>
    <col min="7200" max="7200" width="49.140625" style="165" customWidth="1"/>
    <col min="7201" max="7201" width="22.7109375" style="165" customWidth="1"/>
    <col min="7202" max="7202" width="15" style="165" customWidth="1"/>
    <col min="7203" max="7203" width="20.140625" style="165" customWidth="1"/>
    <col min="7204" max="7205" width="16.85546875" style="165" customWidth="1"/>
    <col min="7206" max="7206" width="32.5703125" style="165" customWidth="1"/>
    <col min="7207" max="7207" width="29.7109375" style="165" customWidth="1"/>
    <col min="7208" max="7424" width="11.42578125" style="165"/>
    <col min="7425" max="7425" width="11.85546875" style="165" bestFit="1" customWidth="1"/>
    <col min="7426" max="7426" width="18.5703125" style="165" customWidth="1"/>
    <col min="7427" max="7427" width="30.42578125" style="165" customWidth="1"/>
    <col min="7428" max="7428" width="28.42578125" style="165" customWidth="1"/>
    <col min="7429" max="7429" width="28.5703125" style="165" customWidth="1"/>
    <col min="7430" max="7430" width="15.7109375" style="165" customWidth="1"/>
    <col min="7431" max="7431" width="12.85546875" style="165" customWidth="1"/>
    <col min="7432" max="7437" width="11.42578125" style="165"/>
    <col min="7438" max="7438" width="14.140625" style="165" customWidth="1"/>
    <col min="7439" max="7439" width="45.5703125" style="165" customWidth="1"/>
    <col min="7440" max="7440" width="12.140625" style="165" customWidth="1"/>
    <col min="7441" max="7450" width="11.42578125" style="165"/>
    <col min="7451" max="7451" width="44" style="165" customWidth="1"/>
    <col min="7452" max="7453" width="11.42578125" style="165"/>
    <col min="7454" max="7454" width="43.28515625" style="165" customWidth="1"/>
    <col min="7455" max="7455" width="52.85546875" style="165" customWidth="1"/>
    <col min="7456" max="7456" width="49.140625" style="165" customWidth="1"/>
    <col min="7457" max="7457" width="22.7109375" style="165" customWidth="1"/>
    <col min="7458" max="7458" width="15" style="165" customWidth="1"/>
    <col min="7459" max="7459" width="20.140625" style="165" customWidth="1"/>
    <col min="7460" max="7461" width="16.85546875" style="165" customWidth="1"/>
    <col min="7462" max="7462" width="32.5703125" style="165" customWidth="1"/>
    <col min="7463" max="7463" width="29.7109375" style="165" customWidth="1"/>
    <col min="7464" max="7680" width="11.42578125" style="165"/>
    <col min="7681" max="7681" width="11.85546875" style="165" bestFit="1" customWidth="1"/>
    <col min="7682" max="7682" width="18.5703125" style="165" customWidth="1"/>
    <col min="7683" max="7683" width="30.42578125" style="165" customWidth="1"/>
    <col min="7684" max="7684" width="28.42578125" style="165" customWidth="1"/>
    <col min="7685" max="7685" width="28.5703125" style="165" customWidth="1"/>
    <col min="7686" max="7686" width="15.7109375" style="165" customWidth="1"/>
    <col min="7687" max="7687" width="12.85546875" style="165" customWidth="1"/>
    <col min="7688" max="7693" width="11.42578125" style="165"/>
    <col min="7694" max="7694" width="14.140625" style="165" customWidth="1"/>
    <col min="7695" max="7695" width="45.5703125" style="165" customWidth="1"/>
    <col min="7696" max="7696" width="12.140625" style="165" customWidth="1"/>
    <col min="7697" max="7706" width="11.42578125" style="165"/>
    <col min="7707" max="7707" width="44" style="165" customWidth="1"/>
    <col min="7708" max="7709" width="11.42578125" style="165"/>
    <col min="7710" max="7710" width="43.28515625" style="165" customWidth="1"/>
    <col min="7711" max="7711" width="52.85546875" style="165" customWidth="1"/>
    <col min="7712" max="7712" width="49.140625" style="165" customWidth="1"/>
    <col min="7713" max="7713" width="22.7109375" style="165" customWidth="1"/>
    <col min="7714" max="7714" width="15" style="165" customWidth="1"/>
    <col min="7715" max="7715" width="20.140625" style="165" customWidth="1"/>
    <col min="7716" max="7717" width="16.85546875" style="165" customWidth="1"/>
    <col min="7718" max="7718" width="32.5703125" style="165" customWidth="1"/>
    <col min="7719" max="7719" width="29.7109375" style="165" customWidth="1"/>
    <col min="7720" max="7936" width="11.42578125" style="165"/>
    <col min="7937" max="7937" width="11.85546875" style="165" bestFit="1" customWidth="1"/>
    <col min="7938" max="7938" width="18.5703125" style="165" customWidth="1"/>
    <col min="7939" max="7939" width="30.42578125" style="165" customWidth="1"/>
    <col min="7940" max="7940" width="28.42578125" style="165" customWidth="1"/>
    <col min="7941" max="7941" width="28.5703125" style="165" customWidth="1"/>
    <col min="7942" max="7942" width="15.7109375" style="165" customWidth="1"/>
    <col min="7943" max="7943" width="12.85546875" style="165" customWidth="1"/>
    <col min="7944" max="7949" width="11.42578125" style="165"/>
    <col min="7950" max="7950" width="14.140625" style="165" customWidth="1"/>
    <col min="7951" max="7951" width="45.5703125" style="165" customWidth="1"/>
    <col min="7952" max="7952" width="12.140625" style="165" customWidth="1"/>
    <col min="7953" max="7962" width="11.42578125" style="165"/>
    <col min="7963" max="7963" width="44" style="165" customWidth="1"/>
    <col min="7964" max="7965" width="11.42578125" style="165"/>
    <col min="7966" max="7966" width="43.28515625" style="165" customWidth="1"/>
    <col min="7967" max="7967" width="52.85546875" style="165" customWidth="1"/>
    <col min="7968" max="7968" width="49.140625" style="165" customWidth="1"/>
    <col min="7969" max="7969" width="22.7109375" style="165" customWidth="1"/>
    <col min="7970" max="7970" width="15" style="165" customWidth="1"/>
    <col min="7971" max="7971" width="20.140625" style="165" customWidth="1"/>
    <col min="7972" max="7973" width="16.85546875" style="165" customWidth="1"/>
    <col min="7974" max="7974" width="32.5703125" style="165" customWidth="1"/>
    <col min="7975" max="7975" width="29.7109375" style="165" customWidth="1"/>
    <col min="7976" max="8192" width="11.42578125" style="165"/>
    <col min="8193" max="8193" width="11.85546875" style="165" bestFit="1" customWidth="1"/>
    <col min="8194" max="8194" width="18.5703125" style="165" customWidth="1"/>
    <col min="8195" max="8195" width="30.42578125" style="165" customWidth="1"/>
    <col min="8196" max="8196" width="28.42578125" style="165" customWidth="1"/>
    <col min="8197" max="8197" width="28.5703125" style="165" customWidth="1"/>
    <col min="8198" max="8198" width="15.7109375" style="165" customWidth="1"/>
    <col min="8199" max="8199" width="12.85546875" style="165" customWidth="1"/>
    <col min="8200" max="8205" width="11.42578125" style="165"/>
    <col min="8206" max="8206" width="14.140625" style="165" customWidth="1"/>
    <col min="8207" max="8207" width="45.5703125" style="165" customWidth="1"/>
    <col min="8208" max="8208" width="12.140625" style="165" customWidth="1"/>
    <col min="8209" max="8218" width="11.42578125" style="165"/>
    <col min="8219" max="8219" width="44" style="165" customWidth="1"/>
    <col min="8220" max="8221" width="11.42578125" style="165"/>
    <col min="8222" max="8222" width="43.28515625" style="165" customWidth="1"/>
    <col min="8223" max="8223" width="52.85546875" style="165" customWidth="1"/>
    <col min="8224" max="8224" width="49.140625" style="165" customWidth="1"/>
    <col min="8225" max="8225" width="22.7109375" style="165" customWidth="1"/>
    <col min="8226" max="8226" width="15" style="165" customWidth="1"/>
    <col min="8227" max="8227" width="20.140625" style="165" customWidth="1"/>
    <col min="8228" max="8229" width="16.85546875" style="165" customWidth="1"/>
    <col min="8230" max="8230" width="32.5703125" style="165" customWidth="1"/>
    <col min="8231" max="8231" width="29.7109375" style="165" customWidth="1"/>
    <col min="8232" max="8448" width="11.42578125" style="165"/>
    <col min="8449" max="8449" width="11.85546875" style="165" bestFit="1" customWidth="1"/>
    <col min="8450" max="8450" width="18.5703125" style="165" customWidth="1"/>
    <col min="8451" max="8451" width="30.42578125" style="165" customWidth="1"/>
    <col min="8452" max="8452" width="28.42578125" style="165" customWidth="1"/>
    <col min="8453" max="8453" width="28.5703125" style="165" customWidth="1"/>
    <col min="8454" max="8454" width="15.7109375" style="165" customWidth="1"/>
    <col min="8455" max="8455" width="12.85546875" style="165" customWidth="1"/>
    <col min="8456" max="8461" width="11.42578125" style="165"/>
    <col min="8462" max="8462" width="14.140625" style="165" customWidth="1"/>
    <col min="8463" max="8463" width="45.5703125" style="165" customWidth="1"/>
    <col min="8464" max="8464" width="12.140625" style="165" customWidth="1"/>
    <col min="8465" max="8474" width="11.42578125" style="165"/>
    <col min="8475" max="8475" width="44" style="165" customWidth="1"/>
    <col min="8476" max="8477" width="11.42578125" style="165"/>
    <col min="8478" max="8478" width="43.28515625" style="165" customWidth="1"/>
    <col min="8479" max="8479" width="52.85546875" style="165" customWidth="1"/>
    <col min="8480" max="8480" width="49.140625" style="165" customWidth="1"/>
    <col min="8481" max="8481" width="22.7109375" style="165" customWidth="1"/>
    <col min="8482" max="8482" width="15" style="165" customWidth="1"/>
    <col min="8483" max="8483" width="20.140625" style="165" customWidth="1"/>
    <col min="8484" max="8485" width="16.85546875" style="165" customWidth="1"/>
    <col min="8486" max="8486" width="32.5703125" style="165" customWidth="1"/>
    <col min="8487" max="8487" width="29.7109375" style="165" customWidth="1"/>
    <col min="8488" max="8704" width="11.42578125" style="165"/>
    <col min="8705" max="8705" width="11.85546875" style="165" bestFit="1" customWidth="1"/>
    <col min="8706" max="8706" width="18.5703125" style="165" customWidth="1"/>
    <col min="8707" max="8707" width="30.42578125" style="165" customWidth="1"/>
    <col min="8708" max="8708" width="28.42578125" style="165" customWidth="1"/>
    <col min="8709" max="8709" width="28.5703125" style="165" customWidth="1"/>
    <col min="8710" max="8710" width="15.7109375" style="165" customWidth="1"/>
    <col min="8711" max="8711" width="12.85546875" style="165" customWidth="1"/>
    <col min="8712" max="8717" width="11.42578125" style="165"/>
    <col min="8718" max="8718" width="14.140625" style="165" customWidth="1"/>
    <col min="8719" max="8719" width="45.5703125" style="165" customWidth="1"/>
    <col min="8720" max="8720" width="12.140625" style="165" customWidth="1"/>
    <col min="8721" max="8730" width="11.42578125" style="165"/>
    <col min="8731" max="8731" width="44" style="165" customWidth="1"/>
    <col min="8732" max="8733" width="11.42578125" style="165"/>
    <col min="8734" max="8734" width="43.28515625" style="165" customWidth="1"/>
    <col min="8735" max="8735" width="52.85546875" style="165" customWidth="1"/>
    <col min="8736" max="8736" width="49.140625" style="165" customWidth="1"/>
    <col min="8737" max="8737" width="22.7109375" style="165" customWidth="1"/>
    <col min="8738" max="8738" width="15" style="165" customWidth="1"/>
    <col min="8739" max="8739" width="20.140625" style="165" customWidth="1"/>
    <col min="8740" max="8741" width="16.85546875" style="165" customWidth="1"/>
    <col min="8742" max="8742" width="32.5703125" style="165" customWidth="1"/>
    <col min="8743" max="8743" width="29.7109375" style="165" customWidth="1"/>
    <col min="8744" max="8960" width="11.42578125" style="165"/>
    <col min="8961" max="8961" width="11.85546875" style="165" bestFit="1" customWidth="1"/>
    <col min="8962" max="8962" width="18.5703125" style="165" customWidth="1"/>
    <col min="8963" max="8963" width="30.42578125" style="165" customWidth="1"/>
    <col min="8964" max="8964" width="28.42578125" style="165" customWidth="1"/>
    <col min="8965" max="8965" width="28.5703125" style="165" customWidth="1"/>
    <col min="8966" max="8966" width="15.7109375" style="165" customWidth="1"/>
    <col min="8967" max="8967" width="12.85546875" style="165" customWidth="1"/>
    <col min="8968" max="8973" width="11.42578125" style="165"/>
    <col min="8974" max="8974" width="14.140625" style="165" customWidth="1"/>
    <col min="8975" max="8975" width="45.5703125" style="165" customWidth="1"/>
    <col min="8976" max="8976" width="12.140625" style="165" customWidth="1"/>
    <col min="8977" max="8986" width="11.42578125" style="165"/>
    <col min="8987" max="8987" width="44" style="165" customWidth="1"/>
    <col min="8988" max="8989" width="11.42578125" style="165"/>
    <col min="8990" max="8990" width="43.28515625" style="165" customWidth="1"/>
    <col min="8991" max="8991" width="52.85546875" style="165" customWidth="1"/>
    <col min="8992" max="8992" width="49.140625" style="165" customWidth="1"/>
    <col min="8993" max="8993" width="22.7109375" style="165" customWidth="1"/>
    <col min="8994" max="8994" width="15" style="165" customWidth="1"/>
    <col min="8995" max="8995" width="20.140625" style="165" customWidth="1"/>
    <col min="8996" max="8997" width="16.85546875" style="165" customWidth="1"/>
    <col min="8998" max="8998" width="32.5703125" style="165" customWidth="1"/>
    <col min="8999" max="8999" width="29.7109375" style="165" customWidth="1"/>
    <col min="9000" max="9216" width="11.42578125" style="165"/>
    <col min="9217" max="9217" width="11.85546875" style="165" bestFit="1" customWidth="1"/>
    <col min="9218" max="9218" width="18.5703125" style="165" customWidth="1"/>
    <col min="9219" max="9219" width="30.42578125" style="165" customWidth="1"/>
    <col min="9220" max="9220" width="28.42578125" style="165" customWidth="1"/>
    <col min="9221" max="9221" width="28.5703125" style="165" customWidth="1"/>
    <col min="9222" max="9222" width="15.7109375" style="165" customWidth="1"/>
    <col min="9223" max="9223" width="12.85546875" style="165" customWidth="1"/>
    <col min="9224" max="9229" width="11.42578125" style="165"/>
    <col min="9230" max="9230" width="14.140625" style="165" customWidth="1"/>
    <col min="9231" max="9231" width="45.5703125" style="165" customWidth="1"/>
    <col min="9232" max="9232" width="12.140625" style="165" customWidth="1"/>
    <col min="9233" max="9242" width="11.42578125" style="165"/>
    <col min="9243" max="9243" width="44" style="165" customWidth="1"/>
    <col min="9244" max="9245" width="11.42578125" style="165"/>
    <col min="9246" max="9246" width="43.28515625" style="165" customWidth="1"/>
    <col min="9247" max="9247" width="52.85546875" style="165" customWidth="1"/>
    <col min="9248" max="9248" width="49.140625" style="165" customWidth="1"/>
    <col min="9249" max="9249" width="22.7109375" style="165" customWidth="1"/>
    <col min="9250" max="9250" width="15" style="165" customWidth="1"/>
    <col min="9251" max="9251" width="20.140625" style="165" customWidth="1"/>
    <col min="9252" max="9253" width="16.85546875" style="165" customWidth="1"/>
    <col min="9254" max="9254" width="32.5703125" style="165" customWidth="1"/>
    <col min="9255" max="9255" width="29.7109375" style="165" customWidth="1"/>
    <col min="9256" max="9472" width="11.42578125" style="165"/>
    <col min="9473" max="9473" width="11.85546875" style="165" bestFit="1" customWidth="1"/>
    <col min="9474" max="9474" width="18.5703125" style="165" customWidth="1"/>
    <col min="9475" max="9475" width="30.42578125" style="165" customWidth="1"/>
    <col min="9476" max="9476" width="28.42578125" style="165" customWidth="1"/>
    <col min="9477" max="9477" width="28.5703125" style="165" customWidth="1"/>
    <col min="9478" max="9478" width="15.7109375" style="165" customWidth="1"/>
    <col min="9479" max="9479" width="12.85546875" style="165" customWidth="1"/>
    <col min="9480" max="9485" width="11.42578125" style="165"/>
    <col min="9486" max="9486" width="14.140625" style="165" customWidth="1"/>
    <col min="9487" max="9487" width="45.5703125" style="165" customWidth="1"/>
    <col min="9488" max="9488" width="12.140625" style="165" customWidth="1"/>
    <col min="9489" max="9498" width="11.42578125" style="165"/>
    <col min="9499" max="9499" width="44" style="165" customWidth="1"/>
    <col min="9500" max="9501" width="11.42578125" style="165"/>
    <col min="9502" max="9502" width="43.28515625" style="165" customWidth="1"/>
    <col min="9503" max="9503" width="52.85546875" style="165" customWidth="1"/>
    <col min="9504" max="9504" width="49.140625" style="165" customWidth="1"/>
    <col min="9505" max="9505" width="22.7109375" style="165" customWidth="1"/>
    <col min="9506" max="9506" width="15" style="165" customWidth="1"/>
    <col min="9507" max="9507" width="20.140625" style="165" customWidth="1"/>
    <col min="9508" max="9509" width="16.85546875" style="165" customWidth="1"/>
    <col min="9510" max="9510" width="32.5703125" style="165" customWidth="1"/>
    <col min="9511" max="9511" width="29.7109375" style="165" customWidth="1"/>
    <col min="9512" max="9728" width="11.42578125" style="165"/>
    <col min="9729" max="9729" width="11.85546875" style="165" bestFit="1" customWidth="1"/>
    <col min="9730" max="9730" width="18.5703125" style="165" customWidth="1"/>
    <col min="9731" max="9731" width="30.42578125" style="165" customWidth="1"/>
    <col min="9732" max="9732" width="28.42578125" style="165" customWidth="1"/>
    <col min="9733" max="9733" width="28.5703125" style="165" customWidth="1"/>
    <col min="9734" max="9734" width="15.7109375" style="165" customWidth="1"/>
    <col min="9735" max="9735" width="12.85546875" style="165" customWidth="1"/>
    <col min="9736" max="9741" width="11.42578125" style="165"/>
    <col min="9742" max="9742" width="14.140625" style="165" customWidth="1"/>
    <col min="9743" max="9743" width="45.5703125" style="165" customWidth="1"/>
    <col min="9744" max="9744" width="12.140625" style="165" customWidth="1"/>
    <col min="9745" max="9754" width="11.42578125" style="165"/>
    <col min="9755" max="9755" width="44" style="165" customWidth="1"/>
    <col min="9756" max="9757" width="11.42578125" style="165"/>
    <col min="9758" max="9758" width="43.28515625" style="165" customWidth="1"/>
    <col min="9759" max="9759" width="52.85546875" style="165" customWidth="1"/>
    <col min="9760" max="9760" width="49.140625" style="165" customWidth="1"/>
    <col min="9761" max="9761" width="22.7109375" style="165" customWidth="1"/>
    <col min="9762" max="9762" width="15" style="165" customWidth="1"/>
    <col min="9763" max="9763" width="20.140625" style="165" customWidth="1"/>
    <col min="9764" max="9765" width="16.85546875" style="165" customWidth="1"/>
    <col min="9766" max="9766" width="32.5703125" style="165" customWidth="1"/>
    <col min="9767" max="9767" width="29.7109375" style="165" customWidth="1"/>
    <col min="9768" max="9984" width="11.42578125" style="165"/>
    <col min="9985" max="9985" width="11.85546875" style="165" bestFit="1" customWidth="1"/>
    <col min="9986" max="9986" width="18.5703125" style="165" customWidth="1"/>
    <col min="9987" max="9987" width="30.42578125" style="165" customWidth="1"/>
    <col min="9988" max="9988" width="28.42578125" style="165" customWidth="1"/>
    <col min="9989" max="9989" width="28.5703125" style="165" customWidth="1"/>
    <col min="9990" max="9990" width="15.7109375" style="165" customWidth="1"/>
    <col min="9991" max="9991" width="12.85546875" style="165" customWidth="1"/>
    <col min="9992" max="9997" width="11.42578125" style="165"/>
    <col min="9998" max="9998" width="14.140625" style="165" customWidth="1"/>
    <col min="9999" max="9999" width="45.5703125" style="165" customWidth="1"/>
    <col min="10000" max="10000" width="12.140625" style="165" customWidth="1"/>
    <col min="10001" max="10010" width="11.42578125" style="165"/>
    <col min="10011" max="10011" width="44" style="165" customWidth="1"/>
    <col min="10012" max="10013" width="11.42578125" style="165"/>
    <col min="10014" max="10014" width="43.28515625" style="165" customWidth="1"/>
    <col min="10015" max="10015" width="52.85546875" style="165" customWidth="1"/>
    <col min="10016" max="10016" width="49.140625" style="165" customWidth="1"/>
    <col min="10017" max="10017" width="22.7109375" style="165" customWidth="1"/>
    <col min="10018" max="10018" width="15" style="165" customWidth="1"/>
    <col min="10019" max="10019" width="20.140625" style="165" customWidth="1"/>
    <col min="10020" max="10021" width="16.85546875" style="165" customWidth="1"/>
    <col min="10022" max="10022" width="32.5703125" style="165" customWidth="1"/>
    <col min="10023" max="10023" width="29.7109375" style="165" customWidth="1"/>
    <col min="10024" max="10240" width="11.42578125" style="165"/>
    <col min="10241" max="10241" width="11.85546875" style="165" bestFit="1" customWidth="1"/>
    <col min="10242" max="10242" width="18.5703125" style="165" customWidth="1"/>
    <col min="10243" max="10243" width="30.42578125" style="165" customWidth="1"/>
    <col min="10244" max="10244" width="28.42578125" style="165" customWidth="1"/>
    <col min="10245" max="10245" width="28.5703125" style="165" customWidth="1"/>
    <col min="10246" max="10246" width="15.7109375" style="165" customWidth="1"/>
    <col min="10247" max="10247" width="12.85546875" style="165" customWidth="1"/>
    <col min="10248" max="10253" width="11.42578125" style="165"/>
    <col min="10254" max="10254" width="14.140625" style="165" customWidth="1"/>
    <col min="10255" max="10255" width="45.5703125" style="165" customWidth="1"/>
    <col min="10256" max="10256" width="12.140625" style="165" customWidth="1"/>
    <col min="10257" max="10266" width="11.42578125" style="165"/>
    <col min="10267" max="10267" width="44" style="165" customWidth="1"/>
    <col min="10268" max="10269" width="11.42578125" style="165"/>
    <col min="10270" max="10270" width="43.28515625" style="165" customWidth="1"/>
    <col min="10271" max="10271" width="52.85546875" style="165" customWidth="1"/>
    <col min="10272" max="10272" width="49.140625" style="165" customWidth="1"/>
    <col min="10273" max="10273" width="22.7109375" style="165" customWidth="1"/>
    <col min="10274" max="10274" width="15" style="165" customWidth="1"/>
    <col min="10275" max="10275" width="20.140625" style="165" customWidth="1"/>
    <col min="10276" max="10277" width="16.85546875" style="165" customWidth="1"/>
    <col min="10278" max="10278" width="32.5703125" style="165" customWidth="1"/>
    <col min="10279" max="10279" width="29.7109375" style="165" customWidth="1"/>
    <col min="10280" max="10496" width="11.42578125" style="165"/>
    <col min="10497" max="10497" width="11.85546875" style="165" bestFit="1" customWidth="1"/>
    <col min="10498" max="10498" width="18.5703125" style="165" customWidth="1"/>
    <col min="10499" max="10499" width="30.42578125" style="165" customWidth="1"/>
    <col min="10500" max="10500" width="28.42578125" style="165" customWidth="1"/>
    <col min="10501" max="10501" width="28.5703125" style="165" customWidth="1"/>
    <col min="10502" max="10502" width="15.7109375" style="165" customWidth="1"/>
    <col min="10503" max="10503" width="12.85546875" style="165" customWidth="1"/>
    <col min="10504" max="10509" width="11.42578125" style="165"/>
    <col min="10510" max="10510" width="14.140625" style="165" customWidth="1"/>
    <col min="10511" max="10511" width="45.5703125" style="165" customWidth="1"/>
    <col min="10512" max="10512" width="12.140625" style="165" customWidth="1"/>
    <col min="10513" max="10522" width="11.42578125" style="165"/>
    <col min="10523" max="10523" width="44" style="165" customWidth="1"/>
    <col min="10524" max="10525" width="11.42578125" style="165"/>
    <col min="10526" max="10526" width="43.28515625" style="165" customWidth="1"/>
    <col min="10527" max="10527" width="52.85546875" style="165" customWidth="1"/>
    <col min="10528" max="10528" width="49.140625" style="165" customWidth="1"/>
    <col min="10529" max="10529" width="22.7109375" style="165" customWidth="1"/>
    <col min="10530" max="10530" width="15" style="165" customWidth="1"/>
    <col min="10531" max="10531" width="20.140625" style="165" customWidth="1"/>
    <col min="10532" max="10533" width="16.85546875" style="165" customWidth="1"/>
    <col min="10534" max="10534" width="32.5703125" style="165" customWidth="1"/>
    <col min="10535" max="10535" width="29.7109375" style="165" customWidth="1"/>
    <col min="10536" max="10752" width="11.42578125" style="165"/>
    <col min="10753" max="10753" width="11.85546875" style="165" bestFit="1" customWidth="1"/>
    <col min="10754" max="10754" width="18.5703125" style="165" customWidth="1"/>
    <col min="10755" max="10755" width="30.42578125" style="165" customWidth="1"/>
    <col min="10756" max="10756" width="28.42578125" style="165" customWidth="1"/>
    <col min="10757" max="10757" width="28.5703125" style="165" customWidth="1"/>
    <col min="10758" max="10758" width="15.7109375" style="165" customWidth="1"/>
    <col min="10759" max="10759" width="12.85546875" style="165" customWidth="1"/>
    <col min="10760" max="10765" width="11.42578125" style="165"/>
    <col min="10766" max="10766" width="14.140625" style="165" customWidth="1"/>
    <col min="10767" max="10767" width="45.5703125" style="165" customWidth="1"/>
    <col min="10768" max="10768" width="12.140625" style="165" customWidth="1"/>
    <col min="10769" max="10778" width="11.42578125" style="165"/>
    <col min="10779" max="10779" width="44" style="165" customWidth="1"/>
    <col min="10780" max="10781" width="11.42578125" style="165"/>
    <col min="10782" max="10782" width="43.28515625" style="165" customWidth="1"/>
    <col min="10783" max="10783" width="52.85546875" style="165" customWidth="1"/>
    <col min="10784" max="10784" width="49.140625" style="165" customWidth="1"/>
    <col min="10785" max="10785" width="22.7109375" style="165" customWidth="1"/>
    <col min="10786" max="10786" width="15" style="165" customWidth="1"/>
    <col min="10787" max="10787" width="20.140625" style="165" customWidth="1"/>
    <col min="10788" max="10789" width="16.85546875" style="165" customWidth="1"/>
    <col min="10790" max="10790" width="32.5703125" style="165" customWidth="1"/>
    <col min="10791" max="10791" width="29.7109375" style="165" customWidth="1"/>
    <col min="10792" max="11008" width="11.42578125" style="165"/>
    <col min="11009" max="11009" width="11.85546875" style="165" bestFit="1" customWidth="1"/>
    <col min="11010" max="11010" width="18.5703125" style="165" customWidth="1"/>
    <col min="11011" max="11011" width="30.42578125" style="165" customWidth="1"/>
    <col min="11012" max="11012" width="28.42578125" style="165" customWidth="1"/>
    <col min="11013" max="11013" width="28.5703125" style="165" customWidth="1"/>
    <col min="11014" max="11014" width="15.7109375" style="165" customWidth="1"/>
    <col min="11015" max="11015" width="12.85546875" style="165" customWidth="1"/>
    <col min="11016" max="11021" width="11.42578125" style="165"/>
    <col min="11022" max="11022" width="14.140625" style="165" customWidth="1"/>
    <col min="11023" max="11023" width="45.5703125" style="165" customWidth="1"/>
    <col min="11024" max="11024" width="12.140625" style="165" customWidth="1"/>
    <col min="11025" max="11034" width="11.42578125" style="165"/>
    <col min="11035" max="11035" width="44" style="165" customWidth="1"/>
    <col min="11036" max="11037" width="11.42578125" style="165"/>
    <col min="11038" max="11038" width="43.28515625" style="165" customWidth="1"/>
    <col min="11039" max="11039" width="52.85546875" style="165" customWidth="1"/>
    <col min="11040" max="11040" width="49.140625" style="165" customWidth="1"/>
    <col min="11041" max="11041" width="22.7109375" style="165" customWidth="1"/>
    <col min="11042" max="11042" width="15" style="165" customWidth="1"/>
    <col min="11043" max="11043" width="20.140625" style="165" customWidth="1"/>
    <col min="11044" max="11045" width="16.85546875" style="165" customWidth="1"/>
    <col min="11046" max="11046" width="32.5703125" style="165" customWidth="1"/>
    <col min="11047" max="11047" width="29.7109375" style="165" customWidth="1"/>
    <col min="11048" max="11264" width="11.42578125" style="165"/>
    <col min="11265" max="11265" width="11.85546875" style="165" bestFit="1" customWidth="1"/>
    <col min="11266" max="11266" width="18.5703125" style="165" customWidth="1"/>
    <col min="11267" max="11267" width="30.42578125" style="165" customWidth="1"/>
    <col min="11268" max="11268" width="28.42578125" style="165" customWidth="1"/>
    <col min="11269" max="11269" width="28.5703125" style="165" customWidth="1"/>
    <col min="11270" max="11270" width="15.7109375" style="165" customWidth="1"/>
    <col min="11271" max="11271" width="12.85546875" style="165" customWidth="1"/>
    <col min="11272" max="11277" width="11.42578125" style="165"/>
    <col min="11278" max="11278" width="14.140625" style="165" customWidth="1"/>
    <col min="11279" max="11279" width="45.5703125" style="165" customWidth="1"/>
    <col min="11280" max="11280" width="12.140625" style="165" customWidth="1"/>
    <col min="11281" max="11290" width="11.42578125" style="165"/>
    <col min="11291" max="11291" width="44" style="165" customWidth="1"/>
    <col min="11292" max="11293" width="11.42578125" style="165"/>
    <col min="11294" max="11294" width="43.28515625" style="165" customWidth="1"/>
    <col min="11295" max="11295" width="52.85546875" style="165" customWidth="1"/>
    <col min="11296" max="11296" width="49.140625" style="165" customWidth="1"/>
    <col min="11297" max="11297" width="22.7109375" style="165" customWidth="1"/>
    <col min="11298" max="11298" width="15" style="165" customWidth="1"/>
    <col min="11299" max="11299" width="20.140625" style="165" customWidth="1"/>
    <col min="11300" max="11301" width="16.85546875" style="165" customWidth="1"/>
    <col min="11302" max="11302" width="32.5703125" style="165" customWidth="1"/>
    <col min="11303" max="11303" width="29.7109375" style="165" customWidth="1"/>
    <col min="11304" max="11520" width="11.42578125" style="165"/>
    <col min="11521" max="11521" width="11.85546875" style="165" bestFit="1" customWidth="1"/>
    <col min="11522" max="11522" width="18.5703125" style="165" customWidth="1"/>
    <col min="11523" max="11523" width="30.42578125" style="165" customWidth="1"/>
    <col min="11524" max="11524" width="28.42578125" style="165" customWidth="1"/>
    <col min="11525" max="11525" width="28.5703125" style="165" customWidth="1"/>
    <col min="11526" max="11526" width="15.7109375" style="165" customWidth="1"/>
    <col min="11527" max="11527" width="12.85546875" style="165" customWidth="1"/>
    <col min="11528" max="11533" width="11.42578125" style="165"/>
    <col min="11534" max="11534" width="14.140625" style="165" customWidth="1"/>
    <col min="11535" max="11535" width="45.5703125" style="165" customWidth="1"/>
    <col min="11536" max="11536" width="12.140625" style="165" customWidth="1"/>
    <col min="11537" max="11546" width="11.42578125" style="165"/>
    <col min="11547" max="11547" width="44" style="165" customWidth="1"/>
    <col min="11548" max="11549" width="11.42578125" style="165"/>
    <col min="11550" max="11550" width="43.28515625" style="165" customWidth="1"/>
    <col min="11551" max="11551" width="52.85546875" style="165" customWidth="1"/>
    <col min="11552" max="11552" width="49.140625" style="165" customWidth="1"/>
    <col min="11553" max="11553" width="22.7109375" style="165" customWidth="1"/>
    <col min="11554" max="11554" width="15" style="165" customWidth="1"/>
    <col min="11555" max="11555" width="20.140625" style="165" customWidth="1"/>
    <col min="11556" max="11557" width="16.85546875" style="165" customWidth="1"/>
    <col min="11558" max="11558" width="32.5703125" style="165" customWidth="1"/>
    <col min="11559" max="11559" width="29.7109375" style="165" customWidth="1"/>
    <col min="11560" max="11776" width="11.42578125" style="165"/>
    <col min="11777" max="11777" width="11.85546875" style="165" bestFit="1" customWidth="1"/>
    <col min="11778" max="11778" width="18.5703125" style="165" customWidth="1"/>
    <col min="11779" max="11779" width="30.42578125" style="165" customWidth="1"/>
    <col min="11780" max="11780" width="28.42578125" style="165" customWidth="1"/>
    <col min="11781" max="11781" width="28.5703125" style="165" customWidth="1"/>
    <col min="11782" max="11782" width="15.7109375" style="165" customWidth="1"/>
    <col min="11783" max="11783" width="12.85546875" style="165" customWidth="1"/>
    <col min="11784" max="11789" width="11.42578125" style="165"/>
    <col min="11790" max="11790" width="14.140625" style="165" customWidth="1"/>
    <col min="11791" max="11791" width="45.5703125" style="165" customWidth="1"/>
    <col min="11792" max="11792" width="12.140625" style="165" customWidth="1"/>
    <col min="11793" max="11802" width="11.42578125" style="165"/>
    <col min="11803" max="11803" width="44" style="165" customWidth="1"/>
    <col min="11804" max="11805" width="11.42578125" style="165"/>
    <col min="11806" max="11806" width="43.28515625" style="165" customWidth="1"/>
    <col min="11807" max="11807" width="52.85546875" style="165" customWidth="1"/>
    <col min="11808" max="11808" width="49.140625" style="165" customWidth="1"/>
    <col min="11809" max="11809" width="22.7109375" style="165" customWidth="1"/>
    <col min="11810" max="11810" width="15" style="165" customWidth="1"/>
    <col min="11811" max="11811" width="20.140625" style="165" customWidth="1"/>
    <col min="11812" max="11813" width="16.85546875" style="165" customWidth="1"/>
    <col min="11814" max="11814" width="32.5703125" style="165" customWidth="1"/>
    <col min="11815" max="11815" width="29.7109375" style="165" customWidth="1"/>
    <col min="11816" max="12032" width="11.42578125" style="165"/>
    <col min="12033" max="12033" width="11.85546875" style="165" bestFit="1" customWidth="1"/>
    <col min="12034" max="12034" width="18.5703125" style="165" customWidth="1"/>
    <col min="12035" max="12035" width="30.42578125" style="165" customWidth="1"/>
    <col min="12036" max="12036" width="28.42578125" style="165" customWidth="1"/>
    <col min="12037" max="12037" width="28.5703125" style="165" customWidth="1"/>
    <col min="12038" max="12038" width="15.7109375" style="165" customWidth="1"/>
    <col min="12039" max="12039" width="12.85546875" style="165" customWidth="1"/>
    <col min="12040" max="12045" width="11.42578125" style="165"/>
    <col min="12046" max="12046" width="14.140625" style="165" customWidth="1"/>
    <col min="12047" max="12047" width="45.5703125" style="165" customWidth="1"/>
    <col min="12048" max="12048" width="12.140625" style="165" customWidth="1"/>
    <col min="12049" max="12058" width="11.42578125" style="165"/>
    <col min="12059" max="12059" width="44" style="165" customWidth="1"/>
    <col min="12060" max="12061" width="11.42578125" style="165"/>
    <col min="12062" max="12062" width="43.28515625" style="165" customWidth="1"/>
    <col min="12063" max="12063" width="52.85546875" style="165" customWidth="1"/>
    <col min="12064" max="12064" width="49.140625" style="165" customWidth="1"/>
    <col min="12065" max="12065" width="22.7109375" style="165" customWidth="1"/>
    <col min="12066" max="12066" width="15" style="165" customWidth="1"/>
    <col min="12067" max="12067" width="20.140625" style="165" customWidth="1"/>
    <col min="12068" max="12069" width="16.85546875" style="165" customWidth="1"/>
    <col min="12070" max="12070" width="32.5703125" style="165" customWidth="1"/>
    <col min="12071" max="12071" width="29.7109375" style="165" customWidth="1"/>
    <col min="12072" max="12288" width="11.42578125" style="165"/>
    <col min="12289" max="12289" width="11.85546875" style="165" bestFit="1" customWidth="1"/>
    <col min="12290" max="12290" width="18.5703125" style="165" customWidth="1"/>
    <col min="12291" max="12291" width="30.42578125" style="165" customWidth="1"/>
    <col min="12292" max="12292" width="28.42578125" style="165" customWidth="1"/>
    <col min="12293" max="12293" width="28.5703125" style="165" customWidth="1"/>
    <col min="12294" max="12294" width="15.7109375" style="165" customWidth="1"/>
    <col min="12295" max="12295" width="12.85546875" style="165" customWidth="1"/>
    <col min="12296" max="12301" width="11.42578125" style="165"/>
    <col min="12302" max="12302" width="14.140625" style="165" customWidth="1"/>
    <col min="12303" max="12303" width="45.5703125" style="165" customWidth="1"/>
    <col min="12304" max="12304" width="12.140625" style="165" customWidth="1"/>
    <col min="12305" max="12314" width="11.42578125" style="165"/>
    <col min="12315" max="12315" width="44" style="165" customWidth="1"/>
    <col min="12316" max="12317" width="11.42578125" style="165"/>
    <col min="12318" max="12318" width="43.28515625" style="165" customWidth="1"/>
    <col min="12319" max="12319" width="52.85546875" style="165" customWidth="1"/>
    <col min="12320" max="12320" width="49.140625" style="165" customWidth="1"/>
    <col min="12321" max="12321" width="22.7109375" style="165" customWidth="1"/>
    <col min="12322" max="12322" width="15" style="165" customWidth="1"/>
    <col min="12323" max="12323" width="20.140625" style="165" customWidth="1"/>
    <col min="12324" max="12325" width="16.85546875" style="165" customWidth="1"/>
    <col min="12326" max="12326" width="32.5703125" style="165" customWidth="1"/>
    <col min="12327" max="12327" width="29.7109375" style="165" customWidth="1"/>
    <col min="12328" max="12544" width="11.42578125" style="165"/>
    <col min="12545" max="12545" width="11.85546875" style="165" bestFit="1" customWidth="1"/>
    <col min="12546" max="12546" width="18.5703125" style="165" customWidth="1"/>
    <col min="12547" max="12547" width="30.42578125" style="165" customWidth="1"/>
    <col min="12548" max="12548" width="28.42578125" style="165" customWidth="1"/>
    <col min="12549" max="12549" width="28.5703125" style="165" customWidth="1"/>
    <col min="12550" max="12550" width="15.7109375" style="165" customWidth="1"/>
    <col min="12551" max="12551" width="12.85546875" style="165" customWidth="1"/>
    <col min="12552" max="12557" width="11.42578125" style="165"/>
    <col min="12558" max="12558" width="14.140625" style="165" customWidth="1"/>
    <col min="12559" max="12559" width="45.5703125" style="165" customWidth="1"/>
    <col min="12560" max="12560" width="12.140625" style="165" customWidth="1"/>
    <col min="12561" max="12570" width="11.42578125" style="165"/>
    <col min="12571" max="12571" width="44" style="165" customWidth="1"/>
    <col min="12572" max="12573" width="11.42578125" style="165"/>
    <col min="12574" max="12574" width="43.28515625" style="165" customWidth="1"/>
    <col min="12575" max="12575" width="52.85546875" style="165" customWidth="1"/>
    <col min="12576" max="12576" width="49.140625" style="165" customWidth="1"/>
    <col min="12577" max="12577" width="22.7109375" style="165" customWidth="1"/>
    <col min="12578" max="12578" width="15" style="165" customWidth="1"/>
    <col min="12579" max="12579" width="20.140625" style="165" customWidth="1"/>
    <col min="12580" max="12581" width="16.85546875" style="165" customWidth="1"/>
    <col min="12582" max="12582" width="32.5703125" style="165" customWidth="1"/>
    <col min="12583" max="12583" width="29.7109375" style="165" customWidth="1"/>
    <col min="12584" max="12800" width="11.42578125" style="165"/>
    <col min="12801" max="12801" width="11.85546875" style="165" bestFit="1" customWidth="1"/>
    <col min="12802" max="12802" width="18.5703125" style="165" customWidth="1"/>
    <col min="12803" max="12803" width="30.42578125" style="165" customWidth="1"/>
    <col min="12804" max="12804" width="28.42578125" style="165" customWidth="1"/>
    <col min="12805" max="12805" width="28.5703125" style="165" customWidth="1"/>
    <col min="12806" max="12806" width="15.7109375" style="165" customWidth="1"/>
    <col min="12807" max="12807" width="12.85546875" style="165" customWidth="1"/>
    <col min="12808" max="12813" width="11.42578125" style="165"/>
    <col min="12814" max="12814" width="14.140625" style="165" customWidth="1"/>
    <col min="12815" max="12815" width="45.5703125" style="165" customWidth="1"/>
    <col min="12816" max="12816" width="12.140625" style="165" customWidth="1"/>
    <col min="12817" max="12826" width="11.42578125" style="165"/>
    <col min="12827" max="12827" width="44" style="165" customWidth="1"/>
    <col min="12828" max="12829" width="11.42578125" style="165"/>
    <col min="12830" max="12830" width="43.28515625" style="165" customWidth="1"/>
    <col min="12831" max="12831" width="52.85546875" style="165" customWidth="1"/>
    <col min="12832" max="12832" width="49.140625" style="165" customWidth="1"/>
    <col min="12833" max="12833" width="22.7109375" style="165" customWidth="1"/>
    <col min="12834" max="12834" width="15" style="165" customWidth="1"/>
    <col min="12835" max="12835" width="20.140625" style="165" customWidth="1"/>
    <col min="12836" max="12837" width="16.85546875" style="165" customWidth="1"/>
    <col min="12838" max="12838" width="32.5703125" style="165" customWidth="1"/>
    <col min="12839" max="12839" width="29.7109375" style="165" customWidth="1"/>
    <col min="12840" max="13056" width="11.42578125" style="165"/>
    <col min="13057" max="13057" width="11.85546875" style="165" bestFit="1" customWidth="1"/>
    <col min="13058" max="13058" width="18.5703125" style="165" customWidth="1"/>
    <col min="13059" max="13059" width="30.42578125" style="165" customWidth="1"/>
    <col min="13060" max="13060" width="28.42578125" style="165" customWidth="1"/>
    <col min="13061" max="13061" width="28.5703125" style="165" customWidth="1"/>
    <col min="13062" max="13062" width="15.7109375" style="165" customWidth="1"/>
    <col min="13063" max="13063" width="12.85546875" style="165" customWidth="1"/>
    <col min="13064" max="13069" width="11.42578125" style="165"/>
    <col min="13070" max="13070" width="14.140625" style="165" customWidth="1"/>
    <col min="13071" max="13071" width="45.5703125" style="165" customWidth="1"/>
    <col min="13072" max="13072" width="12.140625" style="165" customWidth="1"/>
    <col min="13073" max="13082" width="11.42578125" style="165"/>
    <col min="13083" max="13083" width="44" style="165" customWidth="1"/>
    <col min="13084" max="13085" width="11.42578125" style="165"/>
    <col min="13086" max="13086" width="43.28515625" style="165" customWidth="1"/>
    <col min="13087" max="13087" width="52.85546875" style="165" customWidth="1"/>
    <col min="13088" max="13088" width="49.140625" style="165" customWidth="1"/>
    <col min="13089" max="13089" width="22.7109375" style="165" customWidth="1"/>
    <col min="13090" max="13090" width="15" style="165" customWidth="1"/>
    <col min="13091" max="13091" width="20.140625" style="165" customWidth="1"/>
    <col min="13092" max="13093" width="16.85546875" style="165" customWidth="1"/>
    <col min="13094" max="13094" width="32.5703125" style="165" customWidth="1"/>
    <col min="13095" max="13095" width="29.7109375" style="165" customWidth="1"/>
    <col min="13096" max="13312" width="11.42578125" style="165"/>
    <col min="13313" max="13313" width="11.85546875" style="165" bestFit="1" customWidth="1"/>
    <col min="13314" max="13314" width="18.5703125" style="165" customWidth="1"/>
    <col min="13315" max="13315" width="30.42578125" style="165" customWidth="1"/>
    <col min="13316" max="13316" width="28.42578125" style="165" customWidth="1"/>
    <col min="13317" max="13317" width="28.5703125" style="165" customWidth="1"/>
    <col min="13318" max="13318" width="15.7109375" style="165" customWidth="1"/>
    <col min="13319" max="13319" width="12.85546875" style="165" customWidth="1"/>
    <col min="13320" max="13325" width="11.42578125" style="165"/>
    <col min="13326" max="13326" width="14.140625" style="165" customWidth="1"/>
    <col min="13327" max="13327" width="45.5703125" style="165" customWidth="1"/>
    <col min="13328" max="13328" width="12.140625" style="165" customWidth="1"/>
    <col min="13329" max="13338" width="11.42578125" style="165"/>
    <col min="13339" max="13339" width="44" style="165" customWidth="1"/>
    <col min="13340" max="13341" width="11.42578125" style="165"/>
    <col min="13342" max="13342" width="43.28515625" style="165" customWidth="1"/>
    <col min="13343" max="13343" width="52.85546875" style="165" customWidth="1"/>
    <col min="13344" max="13344" width="49.140625" style="165" customWidth="1"/>
    <col min="13345" max="13345" width="22.7109375" style="165" customWidth="1"/>
    <col min="13346" max="13346" width="15" style="165" customWidth="1"/>
    <col min="13347" max="13347" width="20.140625" style="165" customWidth="1"/>
    <col min="13348" max="13349" width="16.85546875" style="165" customWidth="1"/>
    <col min="13350" max="13350" width="32.5703125" style="165" customWidth="1"/>
    <col min="13351" max="13351" width="29.7109375" style="165" customWidth="1"/>
    <col min="13352" max="13568" width="11.42578125" style="165"/>
    <col min="13569" max="13569" width="11.85546875" style="165" bestFit="1" customWidth="1"/>
    <col min="13570" max="13570" width="18.5703125" style="165" customWidth="1"/>
    <col min="13571" max="13571" width="30.42578125" style="165" customWidth="1"/>
    <col min="13572" max="13572" width="28.42578125" style="165" customWidth="1"/>
    <col min="13573" max="13573" width="28.5703125" style="165" customWidth="1"/>
    <col min="13574" max="13574" width="15.7109375" style="165" customWidth="1"/>
    <col min="13575" max="13575" width="12.85546875" style="165" customWidth="1"/>
    <col min="13576" max="13581" width="11.42578125" style="165"/>
    <col min="13582" max="13582" width="14.140625" style="165" customWidth="1"/>
    <col min="13583" max="13583" width="45.5703125" style="165" customWidth="1"/>
    <col min="13584" max="13584" width="12.140625" style="165" customWidth="1"/>
    <col min="13585" max="13594" width="11.42578125" style="165"/>
    <col min="13595" max="13595" width="44" style="165" customWidth="1"/>
    <col min="13596" max="13597" width="11.42578125" style="165"/>
    <col min="13598" max="13598" width="43.28515625" style="165" customWidth="1"/>
    <col min="13599" max="13599" width="52.85546875" style="165" customWidth="1"/>
    <col min="13600" max="13600" width="49.140625" style="165" customWidth="1"/>
    <col min="13601" max="13601" width="22.7109375" style="165" customWidth="1"/>
    <col min="13602" max="13602" width="15" style="165" customWidth="1"/>
    <col min="13603" max="13603" width="20.140625" style="165" customWidth="1"/>
    <col min="13604" max="13605" width="16.85546875" style="165" customWidth="1"/>
    <col min="13606" max="13606" width="32.5703125" style="165" customWidth="1"/>
    <col min="13607" max="13607" width="29.7109375" style="165" customWidth="1"/>
    <col min="13608" max="13824" width="11.42578125" style="165"/>
    <col min="13825" max="13825" width="11.85546875" style="165" bestFit="1" customWidth="1"/>
    <col min="13826" max="13826" width="18.5703125" style="165" customWidth="1"/>
    <col min="13827" max="13827" width="30.42578125" style="165" customWidth="1"/>
    <col min="13828" max="13828" width="28.42578125" style="165" customWidth="1"/>
    <col min="13829" max="13829" width="28.5703125" style="165" customWidth="1"/>
    <col min="13830" max="13830" width="15.7109375" style="165" customWidth="1"/>
    <col min="13831" max="13831" width="12.85546875" style="165" customWidth="1"/>
    <col min="13832" max="13837" width="11.42578125" style="165"/>
    <col min="13838" max="13838" width="14.140625" style="165" customWidth="1"/>
    <col min="13839" max="13839" width="45.5703125" style="165" customWidth="1"/>
    <col min="13840" max="13840" width="12.140625" style="165" customWidth="1"/>
    <col min="13841" max="13850" width="11.42578125" style="165"/>
    <col min="13851" max="13851" width="44" style="165" customWidth="1"/>
    <col min="13852" max="13853" width="11.42578125" style="165"/>
    <col min="13854" max="13854" width="43.28515625" style="165" customWidth="1"/>
    <col min="13855" max="13855" width="52.85546875" style="165" customWidth="1"/>
    <col min="13856" max="13856" width="49.140625" style="165" customWidth="1"/>
    <col min="13857" max="13857" width="22.7109375" style="165" customWidth="1"/>
    <col min="13858" max="13858" width="15" style="165" customWidth="1"/>
    <col min="13859" max="13859" width="20.140625" style="165" customWidth="1"/>
    <col min="13860" max="13861" width="16.85546875" style="165" customWidth="1"/>
    <col min="13862" max="13862" width="32.5703125" style="165" customWidth="1"/>
    <col min="13863" max="13863" width="29.7109375" style="165" customWidth="1"/>
    <col min="13864" max="14080" width="11.42578125" style="165"/>
    <col min="14081" max="14081" width="11.85546875" style="165" bestFit="1" customWidth="1"/>
    <col min="14082" max="14082" width="18.5703125" style="165" customWidth="1"/>
    <col min="14083" max="14083" width="30.42578125" style="165" customWidth="1"/>
    <col min="14084" max="14084" width="28.42578125" style="165" customWidth="1"/>
    <col min="14085" max="14085" width="28.5703125" style="165" customWidth="1"/>
    <col min="14086" max="14086" width="15.7109375" style="165" customWidth="1"/>
    <col min="14087" max="14087" width="12.85546875" style="165" customWidth="1"/>
    <col min="14088" max="14093" width="11.42578125" style="165"/>
    <col min="14094" max="14094" width="14.140625" style="165" customWidth="1"/>
    <col min="14095" max="14095" width="45.5703125" style="165" customWidth="1"/>
    <col min="14096" max="14096" width="12.140625" style="165" customWidth="1"/>
    <col min="14097" max="14106" width="11.42578125" style="165"/>
    <col min="14107" max="14107" width="44" style="165" customWidth="1"/>
    <col min="14108" max="14109" width="11.42578125" style="165"/>
    <col min="14110" max="14110" width="43.28515625" style="165" customWidth="1"/>
    <col min="14111" max="14111" width="52.85546875" style="165" customWidth="1"/>
    <col min="14112" max="14112" width="49.140625" style="165" customWidth="1"/>
    <col min="14113" max="14113" width="22.7109375" style="165" customWidth="1"/>
    <col min="14114" max="14114" width="15" style="165" customWidth="1"/>
    <col min="14115" max="14115" width="20.140625" style="165" customWidth="1"/>
    <col min="14116" max="14117" width="16.85546875" style="165" customWidth="1"/>
    <col min="14118" max="14118" width="32.5703125" style="165" customWidth="1"/>
    <col min="14119" max="14119" width="29.7109375" style="165" customWidth="1"/>
    <col min="14120" max="14336" width="11.42578125" style="165"/>
    <col min="14337" max="14337" width="11.85546875" style="165" bestFit="1" customWidth="1"/>
    <col min="14338" max="14338" width="18.5703125" style="165" customWidth="1"/>
    <col min="14339" max="14339" width="30.42578125" style="165" customWidth="1"/>
    <col min="14340" max="14340" width="28.42578125" style="165" customWidth="1"/>
    <col min="14341" max="14341" width="28.5703125" style="165" customWidth="1"/>
    <col min="14342" max="14342" width="15.7109375" style="165" customWidth="1"/>
    <col min="14343" max="14343" width="12.85546875" style="165" customWidth="1"/>
    <col min="14344" max="14349" width="11.42578125" style="165"/>
    <col min="14350" max="14350" width="14.140625" style="165" customWidth="1"/>
    <col min="14351" max="14351" width="45.5703125" style="165" customWidth="1"/>
    <col min="14352" max="14352" width="12.140625" style="165" customWidth="1"/>
    <col min="14353" max="14362" width="11.42578125" style="165"/>
    <col min="14363" max="14363" width="44" style="165" customWidth="1"/>
    <col min="14364" max="14365" width="11.42578125" style="165"/>
    <col min="14366" max="14366" width="43.28515625" style="165" customWidth="1"/>
    <col min="14367" max="14367" width="52.85546875" style="165" customWidth="1"/>
    <col min="14368" max="14368" width="49.140625" style="165" customWidth="1"/>
    <col min="14369" max="14369" width="22.7109375" style="165" customWidth="1"/>
    <col min="14370" max="14370" width="15" style="165" customWidth="1"/>
    <col min="14371" max="14371" width="20.140625" style="165" customWidth="1"/>
    <col min="14372" max="14373" width="16.85546875" style="165" customWidth="1"/>
    <col min="14374" max="14374" width="32.5703125" style="165" customWidth="1"/>
    <col min="14375" max="14375" width="29.7109375" style="165" customWidth="1"/>
    <col min="14376" max="14592" width="11.42578125" style="165"/>
    <col min="14593" max="14593" width="11.85546875" style="165" bestFit="1" customWidth="1"/>
    <col min="14594" max="14594" width="18.5703125" style="165" customWidth="1"/>
    <col min="14595" max="14595" width="30.42578125" style="165" customWidth="1"/>
    <col min="14596" max="14596" width="28.42578125" style="165" customWidth="1"/>
    <col min="14597" max="14597" width="28.5703125" style="165" customWidth="1"/>
    <col min="14598" max="14598" width="15.7109375" style="165" customWidth="1"/>
    <col min="14599" max="14599" width="12.85546875" style="165" customWidth="1"/>
    <col min="14600" max="14605" width="11.42578125" style="165"/>
    <col min="14606" max="14606" width="14.140625" style="165" customWidth="1"/>
    <col min="14607" max="14607" width="45.5703125" style="165" customWidth="1"/>
    <col min="14608" max="14608" width="12.140625" style="165" customWidth="1"/>
    <col min="14609" max="14618" width="11.42578125" style="165"/>
    <col min="14619" max="14619" width="44" style="165" customWidth="1"/>
    <col min="14620" max="14621" width="11.42578125" style="165"/>
    <col min="14622" max="14622" width="43.28515625" style="165" customWidth="1"/>
    <col min="14623" max="14623" width="52.85546875" style="165" customWidth="1"/>
    <col min="14624" max="14624" width="49.140625" style="165" customWidth="1"/>
    <col min="14625" max="14625" width="22.7109375" style="165" customWidth="1"/>
    <col min="14626" max="14626" width="15" style="165" customWidth="1"/>
    <col min="14627" max="14627" width="20.140625" style="165" customWidth="1"/>
    <col min="14628" max="14629" width="16.85546875" style="165" customWidth="1"/>
    <col min="14630" max="14630" width="32.5703125" style="165" customWidth="1"/>
    <col min="14631" max="14631" width="29.7109375" style="165" customWidth="1"/>
    <col min="14632" max="14848" width="11.42578125" style="165"/>
    <col min="14849" max="14849" width="11.85546875" style="165" bestFit="1" customWidth="1"/>
    <col min="14850" max="14850" width="18.5703125" style="165" customWidth="1"/>
    <col min="14851" max="14851" width="30.42578125" style="165" customWidth="1"/>
    <col min="14852" max="14852" width="28.42578125" style="165" customWidth="1"/>
    <col min="14853" max="14853" width="28.5703125" style="165" customWidth="1"/>
    <col min="14854" max="14854" width="15.7109375" style="165" customWidth="1"/>
    <col min="14855" max="14855" width="12.85546875" style="165" customWidth="1"/>
    <col min="14856" max="14861" width="11.42578125" style="165"/>
    <col min="14862" max="14862" width="14.140625" style="165" customWidth="1"/>
    <col min="14863" max="14863" width="45.5703125" style="165" customWidth="1"/>
    <col min="14864" max="14864" width="12.140625" style="165" customWidth="1"/>
    <col min="14865" max="14874" width="11.42578125" style="165"/>
    <col min="14875" max="14875" width="44" style="165" customWidth="1"/>
    <col min="14876" max="14877" width="11.42578125" style="165"/>
    <col min="14878" max="14878" width="43.28515625" style="165" customWidth="1"/>
    <col min="14879" max="14879" width="52.85546875" style="165" customWidth="1"/>
    <col min="14880" max="14880" width="49.140625" style="165" customWidth="1"/>
    <col min="14881" max="14881" width="22.7109375" style="165" customWidth="1"/>
    <col min="14882" max="14882" width="15" style="165" customWidth="1"/>
    <col min="14883" max="14883" width="20.140625" style="165" customWidth="1"/>
    <col min="14884" max="14885" width="16.85546875" style="165" customWidth="1"/>
    <col min="14886" max="14886" width="32.5703125" style="165" customWidth="1"/>
    <col min="14887" max="14887" width="29.7109375" style="165" customWidth="1"/>
    <col min="14888" max="15104" width="11.42578125" style="165"/>
    <col min="15105" max="15105" width="11.85546875" style="165" bestFit="1" customWidth="1"/>
    <col min="15106" max="15106" width="18.5703125" style="165" customWidth="1"/>
    <col min="15107" max="15107" width="30.42578125" style="165" customWidth="1"/>
    <col min="15108" max="15108" width="28.42578125" style="165" customWidth="1"/>
    <col min="15109" max="15109" width="28.5703125" style="165" customWidth="1"/>
    <col min="15110" max="15110" width="15.7109375" style="165" customWidth="1"/>
    <col min="15111" max="15111" width="12.85546875" style="165" customWidth="1"/>
    <col min="15112" max="15117" width="11.42578125" style="165"/>
    <col min="15118" max="15118" width="14.140625" style="165" customWidth="1"/>
    <col min="15119" max="15119" width="45.5703125" style="165" customWidth="1"/>
    <col min="15120" max="15120" width="12.140625" style="165" customWidth="1"/>
    <col min="15121" max="15130" width="11.42578125" style="165"/>
    <col min="15131" max="15131" width="44" style="165" customWidth="1"/>
    <col min="15132" max="15133" width="11.42578125" style="165"/>
    <col min="15134" max="15134" width="43.28515625" style="165" customWidth="1"/>
    <col min="15135" max="15135" width="52.85546875" style="165" customWidth="1"/>
    <col min="15136" max="15136" width="49.140625" style="165" customWidth="1"/>
    <col min="15137" max="15137" width="22.7109375" style="165" customWidth="1"/>
    <col min="15138" max="15138" width="15" style="165" customWidth="1"/>
    <col min="15139" max="15139" width="20.140625" style="165" customWidth="1"/>
    <col min="15140" max="15141" width="16.85546875" style="165" customWidth="1"/>
    <col min="15142" max="15142" width="32.5703125" style="165" customWidth="1"/>
    <col min="15143" max="15143" width="29.7109375" style="165" customWidth="1"/>
    <col min="15144" max="15360" width="11.42578125" style="165"/>
    <col min="15361" max="15361" width="11.85546875" style="165" bestFit="1" customWidth="1"/>
    <col min="15362" max="15362" width="18.5703125" style="165" customWidth="1"/>
    <col min="15363" max="15363" width="30.42578125" style="165" customWidth="1"/>
    <col min="15364" max="15364" width="28.42578125" style="165" customWidth="1"/>
    <col min="15365" max="15365" width="28.5703125" style="165" customWidth="1"/>
    <col min="15366" max="15366" width="15.7109375" style="165" customWidth="1"/>
    <col min="15367" max="15367" width="12.85546875" style="165" customWidth="1"/>
    <col min="15368" max="15373" width="11.42578125" style="165"/>
    <col min="15374" max="15374" width="14.140625" style="165" customWidth="1"/>
    <col min="15375" max="15375" width="45.5703125" style="165" customWidth="1"/>
    <col min="15376" max="15376" width="12.140625" style="165" customWidth="1"/>
    <col min="15377" max="15386" width="11.42578125" style="165"/>
    <col min="15387" max="15387" width="44" style="165" customWidth="1"/>
    <col min="15388" max="15389" width="11.42578125" style="165"/>
    <col min="15390" max="15390" width="43.28515625" style="165" customWidth="1"/>
    <col min="15391" max="15391" width="52.85546875" style="165" customWidth="1"/>
    <col min="15392" max="15392" width="49.140625" style="165" customWidth="1"/>
    <col min="15393" max="15393" width="22.7109375" style="165" customWidth="1"/>
    <col min="15394" max="15394" width="15" style="165" customWidth="1"/>
    <col min="15395" max="15395" width="20.140625" style="165" customWidth="1"/>
    <col min="15396" max="15397" width="16.85546875" style="165" customWidth="1"/>
    <col min="15398" max="15398" width="32.5703125" style="165" customWidth="1"/>
    <col min="15399" max="15399" width="29.7109375" style="165" customWidth="1"/>
    <col min="15400" max="15616" width="11.42578125" style="165"/>
    <col min="15617" max="15617" width="11.85546875" style="165" bestFit="1" customWidth="1"/>
    <col min="15618" max="15618" width="18.5703125" style="165" customWidth="1"/>
    <col min="15619" max="15619" width="30.42578125" style="165" customWidth="1"/>
    <col min="15620" max="15620" width="28.42578125" style="165" customWidth="1"/>
    <col min="15621" max="15621" width="28.5703125" style="165" customWidth="1"/>
    <col min="15622" max="15622" width="15.7109375" style="165" customWidth="1"/>
    <col min="15623" max="15623" width="12.85546875" style="165" customWidth="1"/>
    <col min="15624" max="15629" width="11.42578125" style="165"/>
    <col min="15630" max="15630" width="14.140625" style="165" customWidth="1"/>
    <col min="15631" max="15631" width="45.5703125" style="165" customWidth="1"/>
    <col min="15632" max="15632" width="12.140625" style="165" customWidth="1"/>
    <col min="15633" max="15642" width="11.42578125" style="165"/>
    <col min="15643" max="15643" width="44" style="165" customWidth="1"/>
    <col min="15644" max="15645" width="11.42578125" style="165"/>
    <col min="15646" max="15646" width="43.28515625" style="165" customWidth="1"/>
    <col min="15647" max="15647" width="52.85546875" style="165" customWidth="1"/>
    <col min="15648" max="15648" width="49.140625" style="165" customWidth="1"/>
    <col min="15649" max="15649" width="22.7109375" style="165" customWidth="1"/>
    <col min="15650" max="15650" width="15" style="165" customWidth="1"/>
    <col min="15651" max="15651" width="20.140625" style="165" customWidth="1"/>
    <col min="15652" max="15653" width="16.85546875" style="165" customWidth="1"/>
    <col min="15654" max="15654" width="32.5703125" style="165" customWidth="1"/>
    <col min="15655" max="15655" width="29.7109375" style="165" customWidth="1"/>
    <col min="15656" max="15872" width="11.42578125" style="165"/>
    <col min="15873" max="15873" width="11.85546875" style="165" bestFit="1" customWidth="1"/>
    <col min="15874" max="15874" width="18.5703125" style="165" customWidth="1"/>
    <col min="15875" max="15875" width="30.42578125" style="165" customWidth="1"/>
    <col min="15876" max="15876" width="28.42578125" style="165" customWidth="1"/>
    <col min="15877" max="15877" width="28.5703125" style="165" customWidth="1"/>
    <col min="15878" max="15878" width="15.7109375" style="165" customWidth="1"/>
    <col min="15879" max="15879" width="12.85546875" style="165" customWidth="1"/>
    <col min="15880" max="15885" width="11.42578125" style="165"/>
    <col min="15886" max="15886" width="14.140625" style="165" customWidth="1"/>
    <col min="15887" max="15887" width="45.5703125" style="165" customWidth="1"/>
    <col min="15888" max="15888" width="12.140625" style="165" customWidth="1"/>
    <col min="15889" max="15898" width="11.42578125" style="165"/>
    <col min="15899" max="15899" width="44" style="165" customWidth="1"/>
    <col min="15900" max="15901" width="11.42578125" style="165"/>
    <col min="15902" max="15902" width="43.28515625" style="165" customWidth="1"/>
    <col min="15903" max="15903" width="52.85546875" style="165" customWidth="1"/>
    <col min="15904" max="15904" width="49.140625" style="165" customWidth="1"/>
    <col min="15905" max="15905" width="22.7109375" style="165" customWidth="1"/>
    <col min="15906" max="15906" width="15" style="165" customWidth="1"/>
    <col min="15907" max="15907" width="20.140625" style="165" customWidth="1"/>
    <col min="15908" max="15909" width="16.85546875" style="165" customWidth="1"/>
    <col min="15910" max="15910" width="32.5703125" style="165" customWidth="1"/>
    <col min="15911" max="15911" width="29.7109375" style="165" customWidth="1"/>
    <col min="15912" max="16128" width="11.42578125" style="165"/>
    <col min="16129" max="16129" width="11.85546875" style="165" bestFit="1" customWidth="1"/>
    <col min="16130" max="16130" width="18.5703125" style="165" customWidth="1"/>
    <col min="16131" max="16131" width="30.42578125" style="165" customWidth="1"/>
    <col min="16132" max="16132" width="28.42578125" style="165" customWidth="1"/>
    <col min="16133" max="16133" width="28.5703125" style="165" customWidth="1"/>
    <col min="16134" max="16134" width="15.7109375" style="165" customWidth="1"/>
    <col min="16135" max="16135" width="12.85546875" style="165" customWidth="1"/>
    <col min="16136" max="16141" width="11.42578125" style="165"/>
    <col min="16142" max="16142" width="14.140625" style="165" customWidth="1"/>
    <col min="16143" max="16143" width="45.5703125" style="165" customWidth="1"/>
    <col min="16144" max="16144" width="12.140625" style="165" customWidth="1"/>
    <col min="16145" max="16154" width="11.42578125" style="165"/>
    <col min="16155" max="16155" width="44" style="165" customWidth="1"/>
    <col min="16156" max="16157" width="11.42578125" style="165"/>
    <col min="16158" max="16158" width="43.28515625" style="165" customWidth="1"/>
    <col min="16159" max="16159" width="52.85546875" style="165" customWidth="1"/>
    <col min="16160" max="16160" width="49.140625" style="165" customWidth="1"/>
    <col min="16161" max="16161" width="22.7109375" style="165" customWidth="1"/>
    <col min="16162" max="16162" width="15" style="165" customWidth="1"/>
    <col min="16163" max="16163" width="20.140625" style="165" customWidth="1"/>
    <col min="16164" max="16165" width="16.85546875" style="165" customWidth="1"/>
    <col min="16166" max="16166" width="32.5703125" style="165" customWidth="1"/>
    <col min="16167" max="16167" width="29.7109375" style="165" customWidth="1"/>
    <col min="16168" max="16384" width="11.42578125" style="165"/>
  </cols>
  <sheetData>
    <row r="1" spans="1:39" ht="13.5" thickBot="1" x14ac:dyDescent="0.3">
      <c r="AL1" s="301" t="s">
        <v>524</v>
      </c>
      <c r="AM1" s="302"/>
    </row>
    <row r="2" spans="1:39" s="168" customFormat="1" x14ac:dyDescent="0.25">
      <c r="A2" s="304"/>
      <c r="B2" s="305"/>
      <c r="C2" s="310" t="s">
        <v>525</v>
      </c>
      <c r="D2" s="311"/>
      <c r="E2" s="311"/>
      <c r="F2" s="311"/>
      <c r="G2" s="311"/>
      <c r="H2" s="311"/>
      <c r="I2" s="311"/>
      <c r="J2" s="311"/>
      <c r="K2" s="311"/>
      <c r="L2" s="311"/>
      <c r="M2" s="311"/>
      <c r="N2" s="311"/>
      <c r="O2" s="311"/>
      <c r="P2" s="311"/>
      <c r="Q2" s="311"/>
      <c r="R2" s="311"/>
      <c r="S2" s="311"/>
      <c r="T2" s="311"/>
      <c r="U2" s="311"/>
      <c r="V2" s="311"/>
      <c r="W2" s="311"/>
      <c r="X2" s="312"/>
      <c r="Y2" s="319" t="s">
        <v>526</v>
      </c>
      <c r="Z2" s="320"/>
      <c r="AA2" s="321"/>
      <c r="AE2" s="169"/>
      <c r="AL2" s="302"/>
      <c r="AM2" s="302"/>
    </row>
    <row r="3" spans="1:39" s="168" customFormat="1" x14ac:dyDescent="0.25">
      <c r="A3" s="306"/>
      <c r="B3" s="307"/>
      <c r="C3" s="313"/>
      <c r="D3" s="314"/>
      <c r="E3" s="314"/>
      <c r="F3" s="314"/>
      <c r="G3" s="314"/>
      <c r="H3" s="314"/>
      <c r="I3" s="314"/>
      <c r="J3" s="314"/>
      <c r="K3" s="314"/>
      <c r="L3" s="314"/>
      <c r="M3" s="314"/>
      <c r="N3" s="314"/>
      <c r="O3" s="314"/>
      <c r="P3" s="314"/>
      <c r="Q3" s="314"/>
      <c r="R3" s="314"/>
      <c r="S3" s="314"/>
      <c r="T3" s="314"/>
      <c r="U3" s="314"/>
      <c r="V3" s="314"/>
      <c r="W3" s="314"/>
      <c r="X3" s="315"/>
      <c r="Y3" s="322"/>
      <c r="Z3" s="323"/>
      <c r="AA3" s="324"/>
      <c r="AE3" s="169"/>
      <c r="AL3" s="302"/>
      <c r="AM3" s="302"/>
    </row>
    <row r="4" spans="1:39" s="168" customFormat="1" x14ac:dyDescent="0.25">
      <c r="A4" s="306"/>
      <c r="B4" s="307"/>
      <c r="C4" s="313"/>
      <c r="D4" s="314"/>
      <c r="E4" s="314"/>
      <c r="F4" s="314"/>
      <c r="G4" s="314"/>
      <c r="H4" s="314"/>
      <c r="I4" s="314"/>
      <c r="J4" s="314"/>
      <c r="K4" s="314"/>
      <c r="L4" s="314"/>
      <c r="M4" s="314"/>
      <c r="N4" s="314"/>
      <c r="O4" s="314"/>
      <c r="P4" s="314"/>
      <c r="Q4" s="314"/>
      <c r="R4" s="314"/>
      <c r="S4" s="314"/>
      <c r="T4" s="314"/>
      <c r="U4" s="314"/>
      <c r="V4" s="314"/>
      <c r="W4" s="314"/>
      <c r="X4" s="315"/>
      <c r="Y4" s="322"/>
      <c r="Z4" s="323"/>
      <c r="AA4" s="324"/>
      <c r="AE4" s="169"/>
      <c r="AL4" s="302"/>
      <c r="AM4" s="302"/>
    </row>
    <row r="5" spans="1:39" s="168" customFormat="1" ht="13.5" thickBot="1" x14ac:dyDescent="0.3">
      <c r="A5" s="308"/>
      <c r="B5" s="309"/>
      <c r="C5" s="316"/>
      <c r="D5" s="317"/>
      <c r="E5" s="317"/>
      <c r="F5" s="317"/>
      <c r="G5" s="317"/>
      <c r="H5" s="317"/>
      <c r="I5" s="317"/>
      <c r="J5" s="317"/>
      <c r="K5" s="317"/>
      <c r="L5" s="317"/>
      <c r="M5" s="317"/>
      <c r="N5" s="317"/>
      <c r="O5" s="317"/>
      <c r="P5" s="317"/>
      <c r="Q5" s="317"/>
      <c r="R5" s="317"/>
      <c r="S5" s="317"/>
      <c r="T5" s="317"/>
      <c r="U5" s="317"/>
      <c r="V5" s="317"/>
      <c r="W5" s="317"/>
      <c r="X5" s="318"/>
      <c r="Y5" s="325"/>
      <c r="Z5" s="326"/>
      <c r="AA5" s="327"/>
      <c r="AE5" s="169"/>
      <c r="AL5" s="302"/>
      <c r="AM5" s="302"/>
    </row>
    <row r="6" spans="1:39" ht="57" customHeight="1" x14ac:dyDescent="0.25">
      <c r="AL6" s="303"/>
      <c r="AM6" s="303"/>
    </row>
    <row r="7" spans="1:39" s="170" customFormat="1" ht="24.75" customHeight="1" x14ac:dyDescent="0.25">
      <c r="A7" s="328" t="s">
        <v>527</v>
      </c>
      <c r="B7" s="329"/>
      <c r="C7" s="329"/>
      <c r="D7" s="329"/>
      <c r="E7" s="329"/>
      <c r="F7" s="330"/>
      <c r="G7" s="331" t="s">
        <v>528</v>
      </c>
      <c r="H7" s="332"/>
      <c r="I7" s="332"/>
      <c r="J7" s="332"/>
      <c r="K7" s="332"/>
      <c r="L7" s="332"/>
      <c r="M7" s="332"/>
      <c r="N7" s="333"/>
      <c r="O7" s="334" t="s">
        <v>529</v>
      </c>
      <c r="P7" s="335"/>
      <c r="Q7" s="335"/>
      <c r="R7" s="335"/>
      <c r="S7" s="335"/>
      <c r="T7" s="335"/>
      <c r="U7" s="335"/>
      <c r="V7" s="336"/>
      <c r="W7" s="337" t="s">
        <v>530</v>
      </c>
      <c r="X7" s="338"/>
      <c r="Y7" s="338"/>
      <c r="Z7" s="339"/>
      <c r="AA7" s="334" t="s">
        <v>531</v>
      </c>
      <c r="AB7" s="335"/>
      <c r="AC7" s="335"/>
      <c r="AD7" s="336"/>
      <c r="AE7" s="340" t="s">
        <v>532</v>
      </c>
      <c r="AF7" s="340"/>
      <c r="AG7" s="297" t="s">
        <v>533</v>
      </c>
      <c r="AH7" s="298"/>
      <c r="AI7" s="298"/>
      <c r="AJ7" s="298"/>
      <c r="AK7" s="299"/>
      <c r="AL7" s="300" t="s">
        <v>534</v>
      </c>
      <c r="AM7" s="300"/>
    </row>
    <row r="8" spans="1:39" s="168" customFormat="1" ht="40.5" customHeight="1" x14ac:dyDescent="0.25">
      <c r="A8" s="171" t="s">
        <v>535</v>
      </c>
      <c r="B8" s="171" t="s">
        <v>536</v>
      </c>
      <c r="C8" s="171" t="s">
        <v>537</v>
      </c>
      <c r="D8" s="172" t="s">
        <v>538</v>
      </c>
      <c r="E8" s="171" t="s">
        <v>539</v>
      </c>
      <c r="F8" s="171" t="s">
        <v>540</v>
      </c>
      <c r="G8" s="173" t="s">
        <v>541</v>
      </c>
      <c r="H8" s="174" t="s">
        <v>542</v>
      </c>
      <c r="I8" s="175" t="s">
        <v>543</v>
      </c>
      <c r="J8" s="174" t="s">
        <v>544</v>
      </c>
      <c r="K8" s="176">
        <v>6</v>
      </c>
      <c r="L8" s="173" t="s">
        <v>545</v>
      </c>
      <c r="M8" s="173" t="s">
        <v>546</v>
      </c>
      <c r="N8" s="173" t="s">
        <v>547</v>
      </c>
      <c r="O8" s="177" t="s">
        <v>548</v>
      </c>
      <c r="P8" s="177" t="s">
        <v>549</v>
      </c>
      <c r="Q8" s="177" t="s">
        <v>550</v>
      </c>
      <c r="R8" s="177" t="s">
        <v>551</v>
      </c>
      <c r="S8" s="177" t="s">
        <v>552</v>
      </c>
      <c r="T8" s="177" t="s">
        <v>553</v>
      </c>
      <c r="U8" s="177" t="s">
        <v>554</v>
      </c>
      <c r="V8" s="177" t="s">
        <v>555</v>
      </c>
      <c r="W8" s="178" t="s">
        <v>556</v>
      </c>
      <c r="X8" s="178" t="s">
        <v>557</v>
      </c>
      <c r="Y8" s="178" t="s">
        <v>558</v>
      </c>
      <c r="Z8" s="178" t="s">
        <v>559</v>
      </c>
      <c r="AA8" s="177" t="s">
        <v>560</v>
      </c>
      <c r="AB8" s="179" t="s">
        <v>561</v>
      </c>
      <c r="AC8" s="179" t="s">
        <v>562</v>
      </c>
      <c r="AD8" s="179" t="s">
        <v>563</v>
      </c>
      <c r="AE8" s="180" t="s">
        <v>564</v>
      </c>
      <c r="AF8" s="180" t="s">
        <v>563</v>
      </c>
      <c r="AG8" s="181" t="s">
        <v>565</v>
      </c>
      <c r="AH8" s="181" t="s">
        <v>566</v>
      </c>
      <c r="AI8" s="181" t="s">
        <v>567</v>
      </c>
      <c r="AJ8" s="181" t="s">
        <v>505</v>
      </c>
      <c r="AK8" s="181" t="s">
        <v>568</v>
      </c>
      <c r="AL8" s="182" t="s">
        <v>505</v>
      </c>
      <c r="AM8" s="182" t="s">
        <v>568</v>
      </c>
    </row>
    <row r="9" spans="1:39" s="168" customFormat="1" ht="133.5" customHeight="1" x14ac:dyDescent="0.25">
      <c r="A9" s="183" t="s">
        <v>569</v>
      </c>
      <c r="B9" s="183" t="s">
        <v>15</v>
      </c>
      <c r="C9" s="184" t="s">
        <v>570</v>
      </c>
      <c r="D9" s="184" t="s">
        <v>571</v>
      </c>
      <c r="E9" s="184" t="s">
        <v>572</v>
      </c>
      <c r="F9" s="183" t="s">
        <v>573</v>
      </c>
      <c r="G9" s="185">
        <v>3</v>
      </c>
      <c r="H9" s="186">
        <v>5</v>
      </c>
      <c r="I9" s="186">
        <v>15</v>
      </c>
      <c r="J9" s="186">
        <v>20</v>
      </c>
      <c r="K9" s="186">
        <v>20</v>
      </c>
      <c r="L9" s="187">
        <f t="shared" ref="L9:L16" si="0">MAX(H9:K9)</f>
        <v>20</v>
      </c>
      <c r="M9" s="185">
        <f t="shared" ref="M9:M15" si="1">L9*G9</f>
        <v>60</v>
      </c>
      <c r="N9" s="188" t="str">
        <f>IF(AND(M9&gt;0,M9&lt;20),'[4]Criterios-Riesgos'!$H$10,IF(M9&lt;40,'[4]Criterios-Riesgos'!$H$9,IF(M9&lt;75,'[4]Criterios-Riesgos'!$H$8,'[4]Criterios-Riesgos'!$H$7)))</f>
        <v>ALTA</v>
      </c>
      <c r="O9" s="189" t="s">
        <v>574</v>
      </c>
      <c r="P9" s="190" t="s">
        <v>575</v>
      </c>
      <c r="Q9" s="191">
        <v>20</v>
      </c>
      <c r="R9" s="191">
        <v>15</v>
      </c>
      <c r="S9" s="191">
        <v>20</v>
      </c>
      <c r="T9" s="191">
        <v>20</v>
      </c>
      <c r="U9" s="191">
        <v>20</v>
      </c>
      <c r="V9" s="191">
        <f t="shared" ref="V9:V16" si="2">SUM(Q9:U9)</f>
        <v>95</v>
      </c>
      <c r="W9" s="192">
        <f>IF(AND(P9='[4]Criterios-Controles'!$A$7,G9&gt;1),IF(V9&gt;75,IF(G9=2,G9-1,G9-2),IF(V9&gt;50,G9-1,G9)),G9)</f>
        <v>1</v>
      </c>
      <c r="X9" s="192">
        <f>IF(AND(P9&lt;&gt;'[4]Criterios-Controles'!$A$7,L9&gt;5),IF(V9&gt;75,IF(L9=10,L9-5,L9-10),IF(V9&gt;50,L9-5,L9)),L9)</f>
        <v>20</v>
      </c>
      <c r="Y9" s="192">
        <f t="shared" ref="Y9:Y16" si="3">W9*X9</f>
        <v>20</v>
      </c>
      <c r="Z9" s="188" t="str">
        <f>IF(AND(Y9&gt;0,Y9&lt;20),'[4]Criterios-Riesgos'!$H$10,IF(Y9&lt;40,'[4]Criterios-Riesgos'!$H$9,IF(Y9&lt;75,'[4]Criterios-Riesgos'!$H$8,'[4]Criterios-Riesgos'!$H$7)))</f>
        <v>MODERADA</v>
      </c>
      <c r="AA9" s="193" t="s">
        <v>576</v>
      </c>
      <c r="AB9" s="194">
        <v>43511</v>
      </c>
      <c r="AC9" s="194">
        <v>43830</v>
      </c>
      <c r="AD9" s="195" t="s">
        <v>577</v>
      </c>
      <c r="AE9" s="196" t="s">
        <v>578</v>
      </c>
      <c r="AF9" s="196" t="s">
        <v>579</v>
      </c>
      <c r="AG9" s="197" t="s">
        <v>580</v>
      </c>
      <c r="AH9" s="197" t="s">
        <v>581</v>
      </c>
      <c r="AI9" s="197">
        <v>100</v>
      </c>
      <c r="AJ9" s="197"/>
      <c r="AK9" s="197"/>
      <c r="AL9" s="198" t="s">
        <v>582</v>
      </c>
      <c r="AM9" s="198" t="s">
        <v>583</v>
      </c>
    </row>
    <row r="10" spans="1:39" s="168" customFormat="1" ht="171.75" customHeight="1" x14ac:dyDescent="0.25">
      <c r="A10" s="183" t="s">
        <v>584</v>
      </c>
      <c r="B10" s="183" t="s">
        <v>16</v>
      </c>
      <c r="C10" s="199" t="s">
        <v>585</v>
      </c>
      <c r="D10" s="200" t="s">
        <v>586</v>
      </c>
      <c r="E10" s="200" t="s">
        <v>587</v>
      </c>
      <c r="F10" s="183" t="s">
        <v>573</v>
      </c>
      <c r="G10" s="185">
        <v>3</v>
      </c>
      <c r="H10" s="186"/>
      <c r="I10" s="186"/>
      <c r="J10" s="186">
        <v>20</v>
      </c>
      <c r="K10" s="186"/>
      <c r="L10" s="187">
        <f t="shared" si="0"/>
        <v>20</v>
      </c>
      <c r="M10" s="185">
        <f t="shared" si="1"/>
        <v>60</v>
      </c>
      <c r="N10" s="188" t="str">
        <f>IF(AND(M10&gt;0,M10&lt;20),'[4]Criterios-Riesgos'!$H$10,IF(M10&lt;40,'[4]Criterios-Riesgos'!$H$9,IF(M10&lt;75,'[4]Criterios-Riesgos'!$H$8,'[4]Criterios-Riesgos'!$H$7)))</f>
        <v>ALTA</v>
      </c>
      <c r="O10" s="189" t="s">
        <v>588</v>
      </c>
      <c r="P10" s="190" t="s">
        <v>575</v>
      </c>
      <c r="Q10" s="191">
        <v>15</v>
      </c>
      <c r="R10" s="191">
        <v>15</v>
      </c>
      <c r="S10" s="191">
        <v>15</v>
      </c>
      <c r="T10" s="191">
        <v>20</v>
      </c>
      <c r="U10" s="191">
        <v>15</v>
      </c>
      <c r="V10" s="191">
        <f t="shared" si="2"/>
        <v>80</v>
      </c>
      <c r="W10" s="192">
        <f>IF(AND(P10='[4]Criterios-Controles'!$A$7,G10&gt;1),IF(V10&gt;75,IF(G10=2,G10-1,G10-2),IF(V10&gt;50,G10-1,G10)),G10)</f>
        <v>1</v>
      </c>
      <c r="X10" s="192">
        <f>IF(AND(P10&lt;&gt;'[4]Criterios-Controles'!$A$7,L10&gt;5),IF(V10&gt;75,IF(L10=10,L10-5,L10-10),IF(V10&gt;50,L10-5,L10)),L10)</f>
        <v>20</v>
      </c>
      <c r="Y10" s="192">
        <f t="shared" si="3"/>
        <v>20</v>
      </c>
      <c r="Z10" s="188" t="str">
        <f>IF(AND(Y10&gt;0,Y10&lt;20),'[4]Criterios-Riesgos'!$H$10,IF(Y10&lt;40,'[4]Criterios-Riesgos'!$H$9,IF(Y10&lt;75,'[4]Criterios-Riesgos'!$H$8,'[4]Criterios-Riesgos'!$H$7)))</f>
        <v>MODERADA</v>
      </c>
      <c r="AA10" s="193" t="s">
        <v>589</v>
      </c>
      <c r="AB10" s="194">
        <v>43511</v>
      </c>
      <c r="AC10" s="194">
        <v>43830</v>
      </c>
      <c r="AD10" s="195" t="s">
        <v>590</v>
      </c>
      <c r="AE10" s="196" t="s">
        <v>591</v>
      </c>
      <c r="AF10" s="196" t="s">
        <v>592</v>
      </c>
      <c r="AG10" s="197" t="s">
        <v>593</v>
      </c>
      <c r="AH10" s="197" t="s">
        <v>594</v>
      </c>
      <c r="AI10" s="197" t="s">
        <v>595</v>
      </c>
      <c r="AJ10" s="197"/>
      <c r="AK10" s="197"/>
      <c r="AL10" s="198" t="s">
        <v>596</v>
      </c>
      <c r="AM10" s="198" t="s">
        <v>583</v>
      </c>
    </row>
    <row r="11" spans="1:39" s="168" customFormat="1" ht="186" customHeight="1" x14ac:dyDescent="0.25">
      <c r="A11" s="183" t="s">
        <v>597</v>
      </c>
      <c r="B11" s="183" t="s">
        <v>19</v>
      </c>
      <c r="C11" s="200" t="s">
        <v>598</v>
      </c>
      <c r="D11" s="200" t="s">
        <v>599</v>
      </c>
      <c r="E11" s="200" t="s">
        <v>600</v>
      </c>
      <c r="F11" s="183" t="s">
        <v>573</v>
      </c>
      <c r="G11" s="185">
        <v>1</v>
      </c>
      <c r="H11" s="186"/>
      <c r="I11" s="186">
        <v>15</v>
      </c>
      <c r="J11" s="186">
        <v>25</v>
      </c>
      <c r="K11" s="186">
        <v>20</v>
      </c>
      <c r="L11" s="187">
        <f t="shared" si="0"/>
        <v>25</v>
      </c>
      <c r="M11" s="185">
        <f t="shared" si="1"/>
        <v>25</v>
      </c>
      <c r="N11" s="188" t="str">
        <f>IF(AND(M11&gt;0,M11&lt;20),'[5]Criterios-Riesgos'!$H$10,IF(M11&lt;40,'[5]Criterios-Riesgos'!$H$9,IF(M11&lt;75,'[5]Criterios-Riesgos'!$H$8,'[5]Criterios-Riesgos'!$H$7)))</f>
        <v>MODERADA</v>
      </c>
      <c r="O11" s="189" t="s">
        <v>601</v>
      </c>
      <c r="P11" s="190" t="s">
        <v>575</v>
      </c>
      <c r="Q11" s="191">
        <v>15</v>
      </c>
      <c r="R11" s="191">
        <v>15</v>
      </c>
      <c r="S11" s="191">
        <v>20</v>
      </c>
      <c r="T11" s="191">
        <v>20</v>
      </c>
      <c r="U11" s="191">
        <v>15</v>
      </c>
      <c r="V11" s="191">
        <f t="shared" si="2"/>
        <v>85</v>
      </c>
      <c r="W11" s="192">
        <f>IF(AND(P11='[5]Criterios-Controles'!$A$7,G11&gt;1),IF(V11&gt;75,IF(G11=2,G11-1,G11-2),IF(V11&gt;50,G11-1,G11)),G11)</f>
        <v>1</v>
      </c>
      <c r="X11" s="192">
        <f>IF(AND(P11&lt;&gt;'[5]Criterios-Controles'!$A$7,L11&gt;5),IF(V11&gt;75,IF(L11=10,L11-5,L11-10),IF(V11&gt;50,L11-5,L11)),L11)</f>
        <v>25</v>
      </c>
      <c r="Y11" s="192">
        <f t="shared" si="3"/>
        <v>25</v>
      </c>
      <c r="Z11" s="188" t="str">
        <f>IF(AND(Y11&gt;0,Y11&lt;20),'[5]Criterios-Riesgos'!$H$10,IF(Y11&lt;40,'[5]Criterios-Riesgos'!$H$9,IF(Y11&lt;75,'[5]Criterios-Riesgos'!$H$8,'[5]Criterios-Riesgos'!$H$7)))</f>
        <v>MODERADA</v>
      </c>
      <c r="AA11" s="201" t="s">
        <v>602</v>
      </c>
      <c r="AB11" s="202">
        <v>43511</v>
      </c>
      <c r="AC11" s="202">
        <v>43830</v>
      </c>
      <c r="AD11" s="194" t="s">
        <v>603</v>
      </c>
      <c r="AE11" s="203" t="s">
        <v>604</v>
      </c>
      <c r="AF11" s="203" t="s">
        <v>605</v>
      </c>
      <c r="AG11" s="197" t="s">
        <v>606</v>
      </c>
      <c r="AH11" s="197" t="s">
        <v>607</v>
      </c>
      <c r="AI11" s="197"/>
      <c r="AJ11" s="197"/>
      <c r="AK11" s="197"/>
      <c r="AL11" s="198" t="s">
        <v>608</v>
      </c>
      <c r="AM11" s="198" t="s">
        <v>583</v>
      </c>
    </row>
    <row r="12" spans="1:39" s="168" customFormat="1" ht="162" customHeight="1" x14ac:dyDescent="0.25">
      <c r="A12" s="183" t="s">
        <v>609</v>
      </c>
      <c r="B12" s="183" t="s">
        <v>19</v>
      </c>
      <c r="C12" s="200" t="s">
        <v>610</v>
      </c>
      <c r="D12" s="200" t="s">
        <v>611</v>
      </c>
      <c r="E12" s="200" t="s">
        <v>612</v>
      </c>
      <c r="F12" s="183" t="s">
        <v>573</v>
      </c>
      <c r="G12" s="185">
        <v>1</v>
      </c>
      <c r="H12" s="186"/>
      <c r="I12" s="186">
        <v>25</v>
      </c>
      <c r="J12" s="186">
        <v>25</v>
      </c>
      <c r="K12" s="186">
        <v>25</v>
      </c>
      <c r="L12" s="187">
        <f t="shared" si="0"/>
        <v>25</v>
      </c>
      <c r="M12" s="185">
        <f t="shared" si="1"/>
        <v>25</v>
      </c>
      <c r="N12" s="188" t="str">
        <f>IF(AND(M12&gt;0,M12&lt;20),'[5]Criterios-Riesgos'!$H$10,IF(M12&lt;40,'[5]Criterios-Riesgos'!$H$9,IF(M12&lt;75,'[5]Criterios-Riesgos'!$H$8,'[5]Criterios-Riesgos'!$H$7)))</f>
        <v>MODERADA</v>
      </c>
      <c r="O12" s="189" t="s">
        <v>613</v>
      </c>
      <c r="P12" s="190" t="s">
        <v>575</v>
      </c>
      <c r="Q12" s="191">
        <v>15</v>
      </c>
      <c r="R12" s="191">
        <v>15</v>
      </c>
      <c r="S12" s="191">
        <v>15</v>
      </c>
      <c r="T12" s="191">
        <v>20</v>
      </c>
      <c r="U12" s="191">
        <v>20</v>
      </c>
      <c r="V12" s="191">
        <f t="shared" si="2"/>
        <v>85</v>
      </c>
      <c r="W12" s="192">
        <f>IF(AND(P12='[5]Criterios-Controles'!$A$7,G12&gt;1),IF(V12&gt;75,IF(G12=2,G12-1,G12-2),IF(V12&gt;50,G12-1,G12)),G12)</f>
        <v>1</v>
      </c>
      <c r="X12" s="192">
        <f>IF(AND(P12&lt;&gt;'[5]Criterios-Controles'!$A$7,L12&gt;5),IF(V12&gt;75,IF(L12=10,L12-5,L12-10),IF(V12&gt;50,L12-5,L12)),L12)</f>
        <v>25</v>
      </c>
      <c r="Y12" s="192">
        <f t="shared" si="3"/>
        <v>25</v>
      </c>
      <c r="Z12" s="188" t="str">
        <f>IF(AND(Y12&gt;0,Y12&lt;20),'[5]Criterios-Riesgos'!$H$10,IF(Y12&lt;40,'[5]Criterios-Riesgos'!$H$9,IF(Y12&lt;75,'[5]Criterios-Riesgos'!$H$8,'[5]Criterios-Riesgos'!$H$7)))</f>
        <v>MODERADA</v>
      </c>
      <c r="AA12" s="201" t="s">
        <v>614</v>
      </c>
      <c r="AB12" s="202">
        <v>43511</v>
      </c>
      <c r="AC12" s="202">
        <v>43830</v>
      </c>
      <c r="AD12" s="194" t="s">
        <v>615</v>
      </c>
      <c r="AE12" s="204" t="s">
        <v>616</v>
      </c>
      <c r="AF12" s="204" t="s">
        <v>617</v>
      </c>
      <c r="AG12" s="197" t="s">
        <v>618</v>
      </c>
      <c r="AH12" s="197" t="s">
        <v>607</v>
      </c>
      <c r="AI12" s="205">
        <v>0.5</v>
      </c>
      <c r="AJ12" s="197" t="s">
        <v>619</v>
      </c>
      <c r="AK12" s="197"/>
      <c r="AL12" s="198" t="s">
        <v>620</v>
      </c>
      <c r="AM12" s="198" t="s">
        <v>583</v>
      </c>
    </row>
    <row r="13" spans="1:39" s="168" customFormat="1" ht="322.5" customHeight="1" x14ac:dyDescent="0.25">
      <c r="A13" s="183" t="s">
        <v>621</v>
      </c>
      <c r="B13" s="183" t="s">
        <v>8</v>
      </c>
      <c r="C13" s="184" t="s">
        <v>622</v>
      </c>
      <c r="D13" s="184" t="s">
        <v>623</v>
      </c>
      <c r="E13" s="184" t="s">
        <v>624</v>
      </c>
      <c r="F13" s="183" t="s">
        <v>573</v>
      </c>
      <c r="G13" s="185">
        <v>3</v>
      </c>
      <c r="H13" s="186">
        <v>15</v>
      </c>
      <c r="I13" s="186">
        <v>15</v>
      </c>
      <c r="J13" s="186">
        <v>15</v>
      </c>
      <c r="K13" s="186">
        <v>20</v>
      </c>
      <c r="L13" s="187">
        <f t="shared" si="0"/>
        <v>20</v>
      </c>
      <c r="M13" s="185">
        <f t="shared" si="1"/>
        <v>60</v>
      </c>
      <c r="N13" s="188" t="str">
        <f>IF(AND(M13&gt;0,M13&lt;20),'[6]Criterios-Riesgos'!$H$10,IF(M13&lt;40,'[6]Criterios-Riesgos'!$H$9,IF(M13&lt;75,'[6]Criterios-Riesgos'!$H$8,'[6]Criterios-Riesgos'!$H$7)))</f>
        <v>ALTA</v>
      </c>
      <c r="O13" s="189" t="s">
        <v>625</v>
      </c>
      <c r="P13" s="190" t="s">
        <v>575</v>
      </c>
      <c r="Q13" s="191">
        <v>20</v>
      </c>
      <c r="R13" s="191">
        <v>15</v>
      </c>
      <c r="S13" s="191">
        <v>15</v>
      </c>
      <c r="T13" s="191">
        <v>20</v>
      </c>
      <c r="U13" s="191">
        <v>15</v>
      </c>
      <c r="V13" s="191">
        <f t="shared" si="2"/>
        <v>85</v>
      </c>
      <c r="W13" s="192">
        <f>IF(AND(P13='[6]Criterios-Controles'!$A$7,G13&gt;1),IF(V13&gt;75,IF(G13=2,G13-1,G13-2),IF(V13&gt;50,G13-1,G13)),G13)</f>
        <v>1</v>
      </c>
      <c r="X13" s="192">
        <f>IF(AND(P13&lt;&gt;'[6]Criterios-Controles'!$A$7,L13&gt;5),IF(V13&gt;75,IF(L13=10,L13-5,L13-10),IF(V13&gt;50,L13-5,L13)),L13)</f>
        <v>20</v>
      </c>
      <c r="Y13" s="192">
        <f t="shared" si="3"/>
        <v>20</v>
      </c>
      <c r="Z13" s="188" t="str">
        <f>IF(AND(Y13&gt;0,Y13&lt;20),'[6]Criterios-Riesgos'!$H$10,IF(Y13&lt;40,'[6]Criterios-Riesgos'!$H$9,IF(Y13&lt;75,'[6]Criterios-Riesgos'!$H$8,'[6]Criterios-Riesgos'!$H$7)))</f>
        <v>MODERADA</v>
      </c>
      <c r="AA13" s="193" t="s">
        <v>626</v>
      </c>
      <c r="AB13" s="194">
        <v>43511</v>
      </c>
      <c r="AC13" s="194">
        <v>43830</v>
      </c>
      <c r="AD13" s="195" t="s">
        <v>627</v>
      </c>
      <c r="AE13" s="196" t="s">
        <v>628</v>
      </c>
      <c r="AF13" s="196" t="s">
        <v>629</v>
      </c>
      <c r="AG13" s="197" t="s">
        <v>630</v>
      </c>
      <c r="AH13" s="197" t="s">
        <v>631</v>
      </c>
      <c r="AI13" s="205">
        <v>1</v>
      </c>
      <c r="AJ13" s="197" t="s">
        <v>632</v>
      </c>
      <c r="AK13" s="197"/>
      <c r="AL13" s="198" t="s">
        <v>633</v>
      </c>
      <c r="AM13" s="198" t="s">
        <v>583</v>
      </c>
    </row>
    <row r="14" spans="1:39" s="207" customFormat="1" ht="295.5" customHeight="1" x14ac:dyDescent="0.25">
      <c r="A14" s="183" t="s">
        <v>634</v>
      </c>
      <c r="B14" s="183" t="s">
        <v>13</v>
      </c>
      <c r="C14" s="184" t="s">
        <v>635</v>
      </c>
      <c r="D14" s="184" t="s">
        <v>636</v>
      </c>
      <c r="E14" s="184" t="s">
        <v>637</v>
      </c>
      <c r="F14" s="183" t="s">
        <v>573</v>
      </c>
      <c r="G14" s="185">
        <v>2</v>
      </c>
      <c r="H14" s="186"/>
      <c r="I14" s="186">
        <v>25</v>
      </c>
      <c r="J14" s="186">
        <v>15</v>
      </c>
      <c r="K14" s="186">
        <v>10</v>
      </c>
      <c r="L14" s="187">
        <f t="shared" si="0"/>
        <v>25</v>
      </c>
      <c r="M14" s="185">
        <f t="shared" si="1"/>
        <v>50</v>
      </c>
      <c r="N14" s="188" t="str">
        <f>IF(AND(M14&gt;0,M14&lt;20),'[7]Criterios-Riesgos'!$H$10,IF(M14&lt;40,'[7]Criterios-Riesgos'!$H$9,IF(M14&lt;75,'[7]Criterios-Riesgos'!$H$8,'[7]Criterios-Riesgos'!$H$7)))</f>
        <v>ALTA</v>
      </c>
      <c r="O14" s="189" t="s">
        <v>638</v>
      </c>
      <c r="P14" s="190" t="s">
        <v>639</v>
      </c>
      <c r="Q14" s="191">
        <v>20</v>
      </c>
      <c r="R14" s="191">
        <v>15</v>
      </c>
      <c r="S14" s="191">
        <v>10</v>
      </c>
      <c r="T14" s="191">
        <v>10</v>
      </c>
      <c r="U14" s="191">
        <v>15</v>
      </c>
      <c r="V14" s="191">
        <f t="shared" si="2"/>
        <v>70</v>
      </c>
      <c r="W14" s="192">
        <f>IF(AND(P14='[7]Criterios-Controles'!$A$7,G14&gt;1),IF(V14&gt;75,IF(G14=2,G14-1,G14-2),IF(V14&gt;50,G14-1,G14)),G14)</f>
        <v>2</v>
      </c>
      <c r="X14" s="192">
        <f>IF(AND(P14&lt;&gt;'[7]Criterios-Controles'!$A$7,L14&gt;5),IF(V14&gt;75,IF(L14=10,L14-5,L14-10),IF(V14&gt;50,L14-5,L14)),L14)</f>
        <v>20</v>
      </c>
      <c r="Y14" s="192">
        <f t="shared" si="3"/>
        <v>40</v>
      </c>
      <c r="Z14" s="188" t="str">
        <f>IF(AND(Y14&gt;0,Y14&lt;20),'[7]Criterios-Riesgos'!$H$10,IF(Y14&lt;40,'[7]Criterios-Riesgos'!$H$9,IF(Y14&lt;75,'[7]Criterios-Riesgos'!$H$8,'[7]Criterios-Riesgos'!$H$7)))</f>
        <v>ALTA</v>
      </c>
      <c r="AA14" s="193" t="s">
        <v>640</v>
      </c>
      <c r="AB14" s="194">
        <v>43511</v>
      </c>
      <c r="AC14" s="194">
        <v>43830</v>
      </c>
      <c r="AD14" s="195" t="s">
        <v>641</v>
      </c>
      <c r="AE14" s="196" t="s">
        <v>642</v>
      </c>
      <c r="AF14" s="196" t="s">
        <v>643</v>
      </c>
      <c r="AG14" s="206" t="s">
        <v>644</v>
      </c>
      <c r="AH14" s="197" t="s">
        <v>645</v>
      </c>
      <c r="AI14" s="205">
        <v>0.5</v>
      </c>
      <c r="AJ14" s="197" t="s">
        <v>646</v>
      </c>
      <c r="AK14" s="197"/>
      <c r="AL14" s="198" t="s">
        <v>647</v>
      </c>
      <c r="AM14" s="198" t="s">
        <v>583</v>
      </c>
    </row>
    <row r="15" spans="1:39" s="168" customFormat="1" ht="297" customHeight="1" x14ac:dyDescent="0.25">
      <c r="A15" s="183" t="s">
        <v>648</v>
      </c>
      <c r="B15" s="183" t="s">
        <v>1</v>
      </c>
      <c r="C15" s="200" t="s">
        <v>649</v>
      </c>
      <c r="D15" s="200" t="s">
        <v>650</v>
      </c>
      <c r="E15" s="200" t="s">
        <v>651</v>
      </c>
      <c r="F15" s="183" t="s">
        <v>573</v>
      </c>
      <c r="G15" s="185">
        <v>3</v>
      </c>
      <c r="H15" s="186">
        <v>15</v>
      </c>
      <c r="I15" s="186">
        <v>15</v>
      </c>
      <c r="J15" s="186">
        <v>20</v>
      </c>
      <c r="K15" s="186">
        <v>20</v>
      </c>
      <c r="L15" s="187">
        <f t="shared" si="0"/>
        <v>20</v>
      </c>
      <c r="M15" s="185">
        <f t="shared" si="1"/>
        <v>60</v>
      </c>
      <c r="N15" s="188" t="str">
        <f>IF(AND(M15&gt;0,M15&lt;20),'[8]Criterios-Riesgos'!$H$10,IF(M15&lt;40,'[8]Criterios-Riesgos'!$H$9,IF(M15&lt;75,'[8]Criterios-Riesgos'!$H$8,'[8]Criterios-Riesgos'!$H$7)))</f>
        <v>ALTA</v>
      </c>
      <c r="O15" s="189" t="s">
        <v>652</v>
      </c>
      <c r="P15" s="190" t="s">
        <v>575</v>
      </c>
      <c r="Q15" s="191">
        <v>20</v>
      </c>
      <c r="R15" s="191">
        <v>10</v>
      </c>
      <c r="S15" s="191">
        <v>20</v>
      </c>
      <c r="T15" s="191">
        <v>20</v>
      </c>
      <c r="U15" s="191">
        <v>20</v>
      </c>
      <c r="V15" s="191">
        <f t="shared" si="2"/>
        <v>90</v>
      </c>
      <c r="W15" s="192">
        <f>IF(AND(P15='[8]Criterios-Controles'!$A$7,G15&gt;1),IF(V15&gt;75,IF(G15=2,G15-1,G15-2),IF(V15&gt;50,G15-1,G15)),G15)</f>
        <v>1</v>
      </c>
      <c r="X15" s="192">
        <f>IF(AND(P15&lt;&gt;'[8]Criterios-Controles'!$A$7,L15&gt;5),IF(V15&gt;75,IF(L15=10,L15-5,L15-10),IF(V15&gt;50,L15-5,L15)),L15)</f>
        <v>20</v>
      </c>
      <c r="Y15" s="192">
        <f t="shared" si="3"/>
        <v>20</v>
      </c>
      <c r="Z15" s="188" t="str">
        <f>IF(AND(Y15&gt;0,Y15&lt;20),'[8]Criterios-Riesgos'!$H$10,IF(Y15&lt;40,'[8]Criterios-Riesgos'!$H$9,IF(Y15&lt;75,'[8]Criterios-Riesgos'!$H$8,'[8]Criterios-Riesgos'!$H$7)))</f>
        <v>MODERADA</v>
      </c>
      <c r="AA15" s="193" t="s">
        <v>653</v>
      </c>
      <c r="AB15" s="194">
        <v>43511</v>
      </c>
      <c r="AC15" s="194">
        <v>43830</v>
      </c>
      <c r="AD15" s="195" t="s">
        <v>654</v>
      </c>
      <c r="AE15" s="196" t="s">
        <v>655</v>
      </c>
      <c r="AF15" s="196" t="s">
        <v>656</v>
      </c>
      <c r="AG15" s="197" t="s">
        <v>657</v>
      </c>
      <c r="AH15" s="197" t="s">
        <v>658</v>
      </c>
      <c r="AI15" s="205">
        <v>0.5</v>
      </c>
      <c r="AJ15" s="197" t="s">
        <v>659</v>
      </c>
      <c r="AK15" s="197"/>
      <c r="AL15" s="198" t="s">
        <v>660</v>
      </c>
      <c r="AM15" s="198" t="s">
        <v>661</v>
      </c>
    </row>
    <row r="16" spans="1:39" s="168" customFormat="1" ht="82.5" customHeight="1" x14ac:dyDescent="0.25">
      <c r="A16" s="183" t="s">
        <v>662</v>
      </c>
      <c r="B16" s="183" t="s">
        <v>17</v>
      </c>
      <c r="C16" s="184" t="s">
        <v>663</v>
      </c>
      <c r="D16" s="184" t="s">
        <v>664</v>
      </c>
      <c r="E16" s="184" t="s">
        <v>665</v>
      </c>
      <c r="F16" s="183" t="s">
        <v>573</v>
      </c>
      <c r="G16" s="185">
        <v>1</v>
      </c>
      <c r="H16" s="186"/>
      <c r="I16" s="186">
        <v>15</v>
      </c>
      <c r="J16" s="186">
        <v>20</v>
      </c>
      <c r="K16" s="186"/>
      <c r="L16" s="187">
        <f t="shared" si="0"/>
        <v>20</v>
      </c>
      <c r="M16" s="185">
        <f>+G16*L16</f>
        <v>20</v>
      </c>
      <c r="N16" s="188" t="str">
        <f>IF(AND(M16&gt;0,M16&lt;20),'[7]Criterios-Riesgos'!$H$10,IF(M16&lt;40,'[7]Criterios-Riesgos'!$H$9,IF(M16&lt;75,'[7]Criterios-Riesgos'!$H$8,'[7]Criterios-Riesgos'!$H$7)))</f>
        <v>MODERADA</v>
      </c>
      <c r="O16" s="189" t="s">
        <v>666</v>
      </c>
      <c r="P16" s="190" t="s">
        <v>575</v>
      </c>
      <c r="Q16" s="191">
        <v>10</v>
      </c>
      <c r="R16" s="191">
        <v>10</v>
      </c>
      <c r="S16" s="191">
        <v>15</v>
      </c>
      <c r="T16" s="191">
        <v>20</v>
      </c>
      <c r="U16" s="191">
        <v>10</v>
      </c>
      <c r="V16" s="191">
        <f t="shared" si="2"/>
        <v>65</v>
      </c>
      <c r="W16" s="192">
        <f>IF(AND(P16='[7]Criterios-Controles'!$A$7,G16&gt;1),IF(V16&gt;75,IF(G16=2,G16-1,G16-2),IF(V16&gt;50,G16-1,G16)),G16)</f>
        <v>1</v>
      </c>
      <c r="X16" s="192">
        <f>IF(AND(P16&lt;&gt;'[7]Criterios-Controles'!$A$7,L16&gt;5),IF(V16&gt;75,IF(L16=10,L16-5,L16-10),IF(V16&gt;50,L16-5,L16)),L16)</f>
        <v>20</v>
      </c>
      <c r="Y16" s="192">
        <f t="shared" si="3"/>
        <v>20</v>
      </c>
      <c r="Z16" s="188" t="str">
        <f>IF(AND(Y16&gt;0,Y16&lt;20),'[7]Criterios-Riesgos'!$H$10,IF(Y16&lt;40,'[7]Criterios-Riesgos'!$H$9,IF(Y16&lt;75,'[7]Criterios-Riesgos'!$H$8,'[7]Criterios-Riesgos'!$H$7)))</f>
        <v>MODERADA</v>
      </c>
      <c r="AA16" s="193" t="s">
        <v>667</v>
      </c>
      <c r="AB16" s="208">
        <v>42750</v>
      </c>
      <c r="AC16" s="208">
        <v>43069</v>
      </c>
      <c r="AD16" s="195" t="s">
        <v>668</v>
      </c>
      <c r="AE16" s="196" t="s">
        <v>669</v>
      </c>
      <c r="AF16" s="196" t="s">
        <v>592</v>
      </c>
      <c r="AG16" s="197"/>
      <c r="AH16" s="197"/>
      <c r="AI16" s="197"/>
      <c r="AJ16" s="197"/>
      <c r="AK16" s="197"/>
      <c r="AL16" s="198" t="s">
        <v>670</v>
      </c>
      <c r="AM16" s="198"/>
    </row>
    <row r="19" spans="1:5" x14ac:dyDescent="0.25">
      <c r="A19" s="266" t="s">
        <v>714</v>
      </c>
      <c r="B19" s="266"/>
      <c r="C19" s="267"/>
      <c r="D19" s="267"/>
      <c r="E19" s="267"/>
    </row>
    <row r="20" spans="1:5" x14ac:dyDescent="0.25">
      <c r="A20" s="266" t="s">
        <v>715</v>
      </c>
      <c r="B20" s="266"/>
      <c r="C20" s="267"/>
      <c r="D20" s="267"/>
      <c r="E20" s="267"/>
    </row>
    <row r="21" spans="1:5" x14ac:dyDescent="0.25">
      <c r="A21" s="266" t="s">
        <v>715</v>
      </c>
      <c r="B21" s="266"/>
      <c r="C21" s="267"/>
      <c r="D21" s="267"/>
      <c r="E21" s="267"/>
    </row>
  </sheetData>
  <autoFilter ref="A8:AI9"/>
  <mergeCells count="12">
    <mergeCell ref="AG7:AK7"/>
    <mergeCell ref="AL7:AM7"/>
    <mergeCell ref="AL1:AM6"/>
    <mergeCell ref="A2:B5"/>
    <mergeCell ref="C2:X5"/>
    <mergeCell ref="Y2:AA5"/>
    <mergeCell ref="A7:F7"/>
    <mergeCell ref="G7:N7"/>
    <mergeCell ref="O7:V7"/>
    <mergeCell ref="W7:Z7"/>
    <mergeCell ref="AA7:AD7"/>
    <mergeCell ref="AE7:AF7"/>
  </mergeCells>
  <conditionalFormatting sqref="L9">
    <cfRule type="expression" dxfId="32" priority="31">
      <formula>AND(F9="corrupción",L9&lt;15)</formula>
    </cfRule>
  </conditionalFormatting>
  <conditionalFormatting sqref="L10">
    <cfRule type="expression" dxfId="31" priority="30">
      <formula>AND(F10="corrupción",L10&lt;15)</formula>
    </cfRule>
  </conditionalFormatting>
  <conditionalFormatting sqref="Z9:Z10 N9:N10">
    <cfRule type="cellIs" dxfId="30" priority="26" operator="equal">
      <formula>"BAJA"</formula>
    </cfRule>
    <cfRule type="cellIs" dxfId="29" priority="27" operator="equal">
      <formula>"MODERADA"</formula>
    </cfRule>
    <cfRule type="cellIs" dxfId="28" priority="28" operator="equal">
      <formula>"ALTA"</formula>
    </cfRule>
    <cfRule type="cellIs" dxfId="27" priority="29" operator="equal">
      <formula>"EXTREMA"</formula>
    </cfRule>
  </conditionalFormatting>
  <conditionalFormatting sqref="L13">
    <cfRule type="expression" dxfId="26" priority="25">
      <formula>AND(F13="corrupción",L13&lt;15)</formula>
    </cfRule>
  </conditionalFormatting>
  <conditionalFormatting sqref="Z13 N13">
    <cfRule type="cellIs" dxfId="25" priority="21" operator="equal">
      <formula>"BAJA"</formula>
    </cfRule>
    <cfRule type="cellIs" dxfId="24" priority="22" operator="equal">
      <formula>"MODERADA"</formula>
    </cfRule>
    <cfRule type="cellIs" dxfId="23" priority="23" operator="equal">
      <formula>"ALTA"</formula>
    </cfRule>
    <cfRule type="cellIs" dxfId="22" priority="24" operator="equal">
      <formula>"EXTREMA"</formula>
    </cfRule>
  </conditionalFormatting>
  <conditionalFormatting sqref="L11:L12">
    <cfRule type="expression" dxfId="21" priority="20">
      <formula>AND(F11="corrupción",L11&lt;15)</formula>
    </cfRule>
  </conditionalFormatting>
  <conditionalFormatting sqref="Z11:Z12 N11:N12">
    <cfRule type="cellIs" dxfId="20" priority="16" operator="equal">
      <formula>"BAJA"</formula>
    </cfRule>
    <cfRule type="cellIs" dxfId="19" priority="17" operator="equal">
      <formula>"MODERADA"</formula>
    </cfRule>
    <cfRule type="cellIs" dxfId="18" priority="18" operator="equal">
      <formula>"ALTA"</formula>
    </cfRule>
    <cfRule type="cellIs" dxfId="17" priority="19" operator="equal">
      <formula>"EXTREMA"</formula>
    </cfRule>
  </conditionalFormatting>
  <conditionalFormatting sqref="L15">
    <cfRule type="expression" dxfId="16" priority="15">
      <formula>AND(F15="corrupción",L15&lt;15)</formula>
    </cfRule>
  </conditionalFormatting>
  <conditionalFormatting sqref="Z15 N15">
    <cfRule type="cellIs" dxfId="15" priority="11" operator="equal">
      <formula>"BAJA"</formula>
    </cfRule>
    <cfRule type="cellIs" dxfId="14" priority="12" operator="equal">
      <formula>"MODERADA"</formula>
    </cfRule>
    <cfRule type="cellIs" dxfId="13" priority="13" operator="equal">
      <formula>"ALTA"</formula>
    </cfRule>
    <cfRule type="cellIs" dxfId="12" priority="14" operator="equal">
      <formula>"EXTREMA"</formula>
    </cfRule>
  </conditionalFormatting>
  <conditionalFormatting sqref="L14">
    <cfRule type="expression" dxfId="11" priority="10">
      <formula>AND(F14="corrupción",L14&lt;15)</formula>
    </cfRule>
  </conditionalFormatting>
  <conditionalFormatting sqref="Z14 N14">
    <cfRule type="cellIs" dxfId="10" priority="6" operator="equal">
      <formula>"BAJA"</formula>
    </cfRule>
    <cfRule type="cellIs" dxfId="9" priority="7" operator="equal">
      <formula>"MODERADA"</formula>
    </cfRule>
    <cfRule type="cellIs" dxfId="8" priority="8" operator="equal">
      <formula>"ALTA"</formula>
    </cfRule>
    <cfRule type="cellIs" dxfId="7" priority="9" operator="equal">
      <formula>"EXTREMA"</formula>
    </cfRule>
  </conditionalFormatting>
  <conditionalFormatting sqref="L16">
    <cfRule type="expression" dxfId="6" priority="5">
      <formula>AND(F16="corrupción",L16&lt;15)</formula>
    </cfRule>
  </conditionalFormatting>
  <conditionalFormatting sqref="Z16 N16">
    <cfRule type="cellIs" dxfId="5" priority="1" operator="equal">
      <formula>"BAJA"</formula>
    </cfRule>
    <cfRule type="cellIs" dxfId="4" priority="2" operator="equal">
      <formula>"MODERADA"</formula>
    </cfRule>
    <cfRule type="cellIs" dxfId="3" priority="3" operator="equal">
      <formula>"ALTA"</formula>
    </cfRule>
    <cfRule type="cellIs" dxfId="2" priority="4" operator="equal">
      <formula>"EXTREMA"</formula>
    </cfRule>
  </conditionalFormatting>
  <dataValidations count="23">
    <dataValidation allowBlank="1" showInputMessage="1" showErrorMessage="1" promptTitle="Campaña de prevensión de segurid" prompt="Se realizó una campaña en el cuatrimestre, debieron ser 2" sqref="AI14 KE14 UA14 ADW14 ANS14 AXO14 BHK14 BRG14 CBC14 CKY14 CUU14 DEQ14 DOM14 DYI14 EIE14 ESA14 FBW14 FLS14 FVO14 GFK14 GPG14 GZC14 HIY14 HSU14 ICQ14 IMM14 IWI14 JGE14 JQA14 JZW14 KJS14 KTO14 LDK14 LNG14 LXC14 MGY14 MQU14 NAQ14 NKM14 NUI14 OEE14 OOA14 OXW14 PHS14 PRO14 QBK14 QLG14 QVC14 REY14 ROU14 RYQ14 SIM14 SSI14 TCE14 TMA14 TVW14 UFS14 UPO14 UZK14 VJG14 VTC14 WCY14 WMU14 WWQ14 AI65550 KE65550 UA65550 ADW65550 ANS65550 AXO65550 BHK65550 BRG65550 CBC65550 CKY65550 CUU65550 DEQ65550 DOM65550 DYI65550 EIE65550 ESA65550 FBW65550 FLS65550 FVO65550 GFK65550 GPG65550 GZC65550 HIY65550 HSU65550 ICQ65550 IMM65550 IWI65550 JGE65550 JQA65550 JZW65550 KJS65550 KTO65550 LDK65550 LNG65550 LXC65550 MGY65550 MQU65550 NAQ65550 NKM65550 NUI65550 OEE65550 OOA65550 OXW65550 PHS65550 PRO65550 QBK65550 QLG65550 QVC65550 REY65550 ROU65550 RYQ65550 SIM65550 SSI65550 TCE65550 TMA65550 TVW65550 UFS65550 UPO65550 UZK65550 VJG65550 VTC65550 WCY65550 WMU65550 WWQ65550 AI131086 KE131086 UA131086 ADW131086 ANS131086 AXO131086 BHK131086 BRG131086 CBC131086 CKY131086 CUU131086 DEQ131086 DOM131086 DYI131086 EIE131086 ESA131086 FBW131086 FLS131086 FVO131086 GFK131086 GPG131086 GZC131086 HIY131086 HSU131086 ICQ131086 IMM131086 IWI131086 JGE131086 JQA131086 JZW131086 KJS131086 KTO131086 LDK131086 LNG131086 LXC131086 MGY131086 MQU131086 NAQ131086 NKM131086 NUI131086 OEE131086 OOA131086 OXW131086 PHS131086 PRO131086 QBK131086 QLG131086 QVC131086 REY131086 ROU131086 RYQ131086 SIM131086 SSI131086 TCE131086 TMA131086 TVW131086 UFS131086 UPO131086 UZK131086 VJG131086 VTC131086 WCY131086 WMU131086 WWQ131086 AI196622 KE196622 UA196622 ADW196622 ANS196622 AXO196622 BHK196622 BRG196622 CBC196622 CKY196622 CUU196622 DEQ196622 DOM196622 DYI196622 EIE196622 ESA196622 FBW196622 FLS196622 FVO196622 GFK196622 GPG196622 GZC196622 HIY196622 HSU196622 ICQ196622 IMM196622 IWI196622 JGE196622 JQA196622 JZW196622 KJS196622 KTO196622 LDK196622 LNG196622 LXC196622 MGY196622 MQU196622 NAQ196622 NKM196622 NUI196622 OEE196622 OOA196622 OXW196622 PHS196622 PRO196622 QBK196622 QLG196622 QVC196622 REY196622 ROU196622 RYQ196622 SIM196622 SSI196622 TCE196622 TMA196622 TVW196622 UFS196622 UPO196622 UZK196622 VJG196622 VTC196622 WCY196622 WMU196622 WWQ196622 AI262158 KE262158 UA262158 ADW262158 ANS262158 AXO262158 BHK262158 BRG262158 CBC262158 CKY262158 CUU262158 DEQ262158 DOM262158 DYI262158 EIE262158 ESA262158 FBW262158 FLS262158 FVO262158 GFK262158 GPG262158 GZC262158 HIY262158 HSU262158 ICQ262158 IMM262158 IWI262158 JGE262158 JQA262158 JZW262158 KJS262158 KTO262158 LDK262158 LNG262158 LXC262158 MGY262158 MQU262158 NAQ262158 NKM262158 NUI262158 OEE262158 OOA262158 OXW262158 PHS262158 PRO262158 QBK262158 QLG262158 QVC262158 REY262158 ROU262158 RYQ262158 SIM262158 SSI262158 TCE262158 TMA262158 TVW262158 UFS262158 UPO262158 UZK262158 VJG262158 VTC262158 WCY262158 WMU262158 WWQ262158 AI327694 KE327694 UA327694 ADW327694 ANS327694 AXO327694 BHK327694 BRG327694 CBC327694 CKY327694 CUU327694 DEQ327694 DOM327694 DYI327694 EIE327694 ESA327694 FBW327694 FLS327694 FVO327694 GFK327694 GPG327694 GZC327694 HIY327694 HSU327694 ICQ327694 IMM327694 IWI327694 JGE327694 JQA327694 JZW327694 KJS327694 KTO327694 LDK327694 LNG327694 LXC327694 MGY327694 MQU327694 NAQ327694 NKM327694 NUI327694 OEE327694 OOA327694 OXW327694 PHS327694 PRO327694 QBK327694 QLG327694 QVC327694 REY327694 ROU327694 RYQ327694 SIM327694 SSI327694 TCE327694 TMA327694 TVW327694 UFS327694 UPO327694 UZK327694 VJG327694 VTC327694 WCY327694 WMU327694 WWQ327694 AI393230 KE393230 UA393230 ADW393230 ANS393230 AXO393230 BHK393230 BRG393230 CBC393230 CKY393230 CUU393230 DEQ393230 DOM393230 DYI393230 EIE393230 ESA393230 FBW393230 FLS393230 FVO393230 GFK393230 GPG393230 GZC393230 HIY393230 HSU393230 ICQ393230 IMM393230 IWI393230 JGE393230 JQA393230 JZW393230 KJS393230 KTO393230 LDK393230 LNG393230 LXC393230 MGY393230 MQU393230 NAQ393230 NKM393230 NUI393230 OEE393230 OOA393230 OXW393230 PHS393230 PRO393230 QBK393230 QLG393230 QVC393230 REY393230 ROU393230 RYQ393230 SIM393230 SSI393230 TCE393230 TMA393230 TVW393230 UFS393230 UPO393230 UZK393230 VJG393230 VTC393230 WCY393230 WMU393230 WWQ393230 AI458766 KE458766 UA458766 ADW458766 ANS458766 AXO458766 BHK458766 BRG458766 CBC458766 CKY458766 CUU458766 DEQ458766 DOM458766 DYI458766 EIE458766 ESA458766 FBW458766 FLS458766 FVO458766 GFK458766 GPG458766 GZC458766 HIY458766 HSU458766 ICQ458766 IMM458766 IWI458766 JGE458766 JQA458766 JZW458766 KJS458766 KTO458766 LDK458766 LNG458766 LXC458766 MGY458766 MQU458766 NAQ458766 NKM458766 NUI458766 OEE458766 OOA458766 OXW458766 PHS458766 PRO458766 QBK458766 QLG458766 QVC458766 REY458766 ROU458766 RYQ458766 SIM458766 SSI458766 TCE458766 TMA458766 TVW458766 UFS458766 UPO458766 UZK458766 VJG458766 VTC458766 WCY458766 WMU458766 WWQ458766 AI524302 KE524302 UA524302 ADW524302 ANS524302 AXO524302 BHK524302 BRG524302 CBC524302 CKY524302 CUU524302 DEQ524302 DOM524302 DYI524302 EIE524302 ESA524302 FBW524302 FLS524302 FVO524302 GFK524302 GPG524302 GZC524302 HIY524302 HSU524302 ICQ524302 IMM524302 IWI524302 JGE524302 JQA524302 JZW524302 KJS524302 KTO524302 LDK524302 LNG524302 LXC524302 MGY524302 MQU524302 NAQ524302 NKM524302 NUI524302 OEE524302 OOA524302 OXW524302 PHS524302 PRO524302 QBK524302 QLG524302 QVC524302 REY524302 ROU524302 RYQ524302 SIM524302 SSI524302 TCE524302 TMA524302 TVW524302 UFS524302 UPO524302 UZK524302 VJG524302 VTC524302 WCY524302 WMU524302 WWQ524302 AI589838 KE589838 UA589838 ADW589838 ANS589838 AXO589838 BHK589838 BRG589838 CBC589838 CKY589838 CUU589838 DEQ589838 DOM589838 DYI589838 EIE589838 ESA589838 FBW589838 FLS589838 FVO589838 GFK589838 GPG589838 GZC589838 HIY589838 HSU589838 ICQ589838 IMM589838 IWI589838 JGE589838 JQA589838 JZW589838 KJS589838 KTO589838 LDK589838 LNG589838 LXC589838 MGY589838 MQU589838 NAQ589838 NKM589838 NUI589838 OEE589838 OOA589838 OXW589838 PHS589838 PRO589838 QBK589838 QLG589838 QVC589838 REY589838 ROU589838 RYQ589838 SIM589838 SSI589838 TCE589838 TMA589838 TVW589838 UFS589838 UPO589838 UZK589838 VJG589838 VTC589838 WCY589838 WMU589838 WWQ589838 AI655374 KE655374 UA655374 ADW655374 ANS655374 AXO655374 BHK655374 BRG655374 CBC655374 CKY655374 CUU655374 DEQ655374 DOM655374 DYI655374 EIE655374 ESA655374 FBW655374 FLS655374 FVO655374 GFK655374 GPG655374 GZC655374 HIY655374 HSU655374 ICQ655374 IMM655374 IWI655374 JGE655374 JQA655374 JZW655374 KJS655374 KTO655374 LDK655374 LNG655374 LXC655374 MGY655374 MQU655374 NAQ655374 NKM655374 NUI655374 OEE655374 OOA655374 OXW655374 PHS655374 PRO655374 QBK655374 QLG655374 QVC655374 REY655374 ROU655374 RYQ655374 SIM655374 SSI655374 TCE655374 TMA655374 TVW655374 UFS655374 UPO655374 UZK655374 VJG655374 VTC655374 WCY655374 WMU655374 WWQ655374 AI720910 KE720910 UA720910 ADW720910 ANS720910 AXO720910 BHK720910 BRG720910 CBC720910 CKY720910 CUU720910 DEQ720910 DOM720910 DYI720910 EIE720910 ESA720910 FBW720910 FLS720910 FVO720910 GFK720910 GPG720910 GZC720910 HIY720910 HSU720910 ICQ720910 IMM720910 IWI720910 JGE720910 JQA720910 JZW720910 KJS720910 KTO720910 LDK720910 LNG720910 LXC720910 MGY720910 MQU720910 NAQ720910 NKM720910 NUI720910 OEE720910 OOA720910 OXW720910 PHS720910 PRO720910 QBK720910 QLG720910 QVC720910 REY720910 ROU720910 RYQ720910 SIM720910 SSI720910 TCE720910 TMA720910 TVW720910 UFS720910 UPO720910 UZK720910 VJG720910 VTC720910 WCY720910 WMU720910 WWQ720910 AI786446 KE786446 UA786446 ADW786446 ANS786446 AXO786446 BHK786446 BRG786446 CBC786446 CKY786446 CUU786446 DEQ786446 DOM786446 DYI786446 EIE786446 ESA786446 FBW786446 FLS786446 FVO786446 GFK786446 GPG786446 GZC786446 HIY786446 HSU786446 ICQ786446 IMM786446 IWI786446 JGE786446 JQA786446 JZW786446 KJS786446 KTO786446 LDK786446 LNG786446 LXC786446 MGY786446 MQU786446 NAQ786446 NKM786446 NUI786446 OEE786446 OOA786446 OXW786446 PHS786446 PRO786446 QBK786446 QLG786446 QVC786446 REY786446 ROU786446 RYQ786446 SIM786446 SSI786446 TCE786446 TMA786446 TVW786446 UFS786446 UPO786446 UZK786446 VJG786446 VTC786446 WCY786446 WMU786446 WWQ786446 AI851982 KE851982 UA851982 ADW851982 ANS851982 AXO851982 BHK851982 BRG851982 CBC851982 CKY851982 CUU851982 DEQ851982 DOM851982 DYI851982 EIE851982 ESA851982 FBW851982 FLS851982 FVO851982 GFK851982 GPG851982 GZC851982 HIY851982 HSU851982 ICQ851982 IMM851982 IWI851982 JGE851982 JQA851982 JZW851982 KJS851982 KTO851982 LDK851982 LNG851982 LXC851982 MGY851982 MQU851982 NAQ851982 NKM851982 NUI851982 OEE851982 OOA851982 OXW851982 PHS851982 PRO851982 QBK851982 QLG851982 QVC851982 REY851982 ROU851982 RYQ851982 SIM851982 SSI851982 TCE851982 TMA851982 TVW851982 UFS851982 UPO851982 UZK851982 VJG851982 VTC851982 WCY851982 WMU851982 WWQ851982 AI917518 KE917518 UA917518 ADW917518 ANS917518 AXO917518 BHK917518 BRG917518 CBC917518 CKY917518 CUU917518 DEQ917518 DOM917518 DYI917518 EIE917518 ESA917518 FBW917518 FLS917518 FVO917518 GFK917518 GPG917518 GZC917518 HIY917518 HSU917518 ICQ917518 IMM917518 IWI917518 JGE917518 JQA917518 JZW917518 KJS917518 KTO917518 LDK917518 LNG917518 LXC917518 MGY917518 MQU917518 NAQ917518 NKM917518 NUI917518 OEE917518 OOA917518 OXW917518 PHS917518 PRO917518 QBK917518 QLG917518 QVC917518 REY917518 ROU917518 RYQ917518 SIM917518 SSI917518 TCE917518 TMA917518 TVW917518 UFS917518 UPO917518 UZK917518 VJG917518 VTC917518 WCY917518 WMU917518 WWQ917518 AI983054 KE983054 UA983054 ADW983054 ANS983054 AXO983054 BHK983054 BRG983054 CBC983054 CKY983054 CUU983054 DEQ983054 DOM983054 DYI983054 EIE983054 ESA983054 FBW983054 FLS983054 FVO983054 GFK983054 GPG983054 GZC983054 HIY983054 HSU983054 ICQ983054 IMM983054 IWI983054 JGE983054 JQA983054 JZW983054 KJS983054 KTO983054 LDK983054 LNG983054 LXC983054 MGY983054 MQU983054 NAQ983054 NKM983054 NUI983054 OEE983054 OOA983054 OXW983054 PHS983054 PRO983054 QBK983054 QLG983054 QVC983054 REY983054 ROU983054 RYQ983054 SIM983054 SSI983054 TCE983054 TMA983054 TVW983054 UFS983054 UPO983054 UZK983054 VJG983054 VTC983054 WCY983054 WMU983054 WWQ983054"/>
    <dataValidation type="list" allowBlank="1" showInputMessage="1" showErrorMessage="1" sqref="F9:F16 JB9:JB16 SX9:SX16 ACT9:ACT16 AMP9:AMP16 AWL9:AWL16 BGH9:BGH16 BQD9:BQD16 BZZ9:BZZ16 CJV9:CJV16 CTR9:CTR16 DDN9:DDN16 DNJ9:DNJ16 DXF9:DXF16 EHB9:EHB16 EQX9:EQX16 FAT9:FAT16 FKP9:FKP16 FUL9:FUL16 GEH9:GEH16 GOD9:GOD16 GXZ9:GXZ16 HHV9:HHV16 HRR9:HRR16 IBN9:IBN16 ILJ9:ILJ16 IVF9:IVF16 JFB9:JFB16 JOX9:JOX16 JYT9:JYT16 KIP9:KIP16 KSL9:KSL16 LCH9:LCH16 LMD9:LMD16 LVZ9:LVZ16 MFV9:MFV16 MPR9:MPR16 MZN9:MZN16 NJJ9:NJJ16 NTF9:NTF16 ODB9:ODB16 OMX9:OMX16 OWT9:OWT16 PGP9:PGP16 PQL9:PQL16 QAH9:QAH16 QKD9:QKD16 QTZ9:QTZ16 RDV9:RDV16 RNR9:RNR16 RXN9:RXN16 SHJ9:SHJ16 SRF9:SRF16 TBB9:TBB16 TKX9:TKX16 TUT9:TUT16 UEP9:UEP16 UOL9:UOL16 UYH9:UYH16 VID9:VID16 VRZ9:VRZ16 WBV9:WBV16 WLR9:WLR16 WVN9:WVN16 F65545:F65552 JB65545:JB65552 SX65545:SX65552 ACT65545:ACT65552 AMP65545:AMP65552 AWL65545:AWL65552 BGH65545:BGH65552 BQD65545:BQD65552 BZZ65545:BZZ65552 CJV65545:CJV65552 CTR65545:CTR65552 DDN65545:DDN65552 DNJ65545:DNJ65552 DXF65545:DXF65552 EHB65545:EHB65552 EQX65545:EQX65552 FAT65545:FAT65552 FKP65545:FKP65552 FUL65545:FUL65552 GEH65545:GEH65552 GOD65545:GOD65552 GXZ65545:GXZ65552 HHV65545:HHV65552 HRR65545:HRR65552 IBN65545:IBN65552 ILJ65545:ILJ65552 IVF65545:IVF65552 JFB65545:JFB65552 JOX65545:JOX65552 JYT65545:JYT65552 KIP65545:KIP65552 KSL65545:KSL65552 LCH65545:LCH65552 LMD65545:LMD65552 LVZ65545:LVZ65552 MFV65545:MFV65552 MPR65545:MPR65552 MZN65545:MZN65552 NJJ65545:NJJ65552 NTF65545:NTF65552 ODB65545:ODB65552 OMX65545:OMX65552 OWT65545:OWT65552 PGP65545:PGP65552 PQL65545:PQL65552 QAH65545:QAH65552 QKD65545:QKD65552 QTZ65545:QTZ65552 RDV65545:RDV65552 RNR65545:RNR65552 RXN65545:RXN65552 SHJ65545:SHJ65552 SRF65545:SRF65552 TBB65545:TBB65552 TKX65545:TKX65552 TUT65545:TUT65552 UEP65545:UEP65552 UOL65545:UOL65552 UYH65545:UYH65552 VID65545:VID65552 VRZ65545:VRZ65552 WBV65545:WBV65552 WLR65545:WLR65552 WVN65545:WVN65552 F131081:F131088 JB131081:JB131088 SX131081:SX131088 ACT131081:ACT131088 AMP131081:AMP131088 AWL131081:AWL131088 BGH131081:BGH131088 BQD131081:BQD131088 BZZ131081:BZZ131088 CJV131081:CJV131088 CTR131081:CTR131088 DDN131081:DDN131088 DNJ131081:DNJ131088 DXF131081:DXF131088 EHB131081:EHB131088 EQX131081:EQX131088 FAT131081:FAT131088 FKP131081:FKP131088 FUL131081:FUL131088 GEH131081:GEH131088 GOD131081:GOD131088 GXZ131081:GXZ131088 HHV131081:HHV131088 HRR131081:HRR131088 IBN131081:IBN131088 ILJ131081:ILJ131088 IVF131081:IVF131088 JFB131081:JFB131088 JOX131081:JOX131088 JYT131081:JYT131088 KIP131081:KIP131088 KSL131081:KSL131088 LCH131081:LCH131088 LMD131081:LMD131088 LVZ131081:LVZ131088 MFV131081:MFV131088 MPR131081:MPR131088 MZN131081:MZN131088 NJJ131081:NJJ131088 NTF131081:NTF131088 ODB131081:ODB131088 OMX131081:OMX131088 OWT131081:OWT131088 PGP131081:PGP131088 PQL131081:PQL131088 QAH131081:QAH131088 QKD131081:QKD131088 QTZ131081:QTZ131088 RDV131081:RDV131088 RNR131081:RNR131088 RXN131081:RXN131088 SHJ131081:SHJ131088 SRF131081:SRF131088 TBB131081:TBB131088 TKX131081:TKX131088 TUT131081:TUT131088 UEP131081:UEP131088 UOL131081:UOL131088 UYH131081:UYH131088 VID131081:VID131088 VRZ131081:VRZ131088 WBV131081:WBV131088 WLR131081:WLR131088 WVN131081:WVN131088 F196617:F196624 JB196617:JB196624 SX196617:SX196624 ACT196617:ACT196624 AMP196617:AMP196624 AWL196617:AWL196624 BGH196617:BGH196624 BQD196617:BQD196624 BZZ196617:BZZ196624 CJV196617:CJV196624 CTR196617:CTR196624 DDN196617:DDN196624 DNJ196617:DNJ196624 DXF196617:DXF196624 EHB196617:EHB196624 EQX196617:EQX196624 FAT196617:FAT196624 FKP196617:FKP196624 FUL196617:FUL196624 GEH196617:GEH196624 GOD196617:GOD196624 GXZ196617:GXZ196624 HHV196617:HHV196624 HRR196617:HRR196624 IBN196617:IBN196624 ILJ196617:ILJ196624 IVF196617:IVF196624 JFB196617:JFB196624 JOX196617:JOX196624 JYT196617:JYT196624 KIP196617:KIP196624 KSL196617:KSL196624 LCH196617:LCH196624 LMD196617:LMD196624 LVZ196617:LVZ196624 MFV196617:MFV196624 MPR196617:MPR196624 MZN196617:MZN196624 NJJ196617:NJJ196624 NTF196617:NTF196624 ODB196617:ODB196624 OMX196617:OMX196624 OWT196617:OWT196624 PGP196617:PGP196624 PQL196617:PQL196624 QAH196617:QAH196624 QKD196617:QKD196624 QTZ196617:QTZ196624 RDV196617:RDV196624 RNR196617:RNR196624 RXN196617:RXN196624 SHJ196617:SHJ196624 SRF196617:SRF196624 TBB196617:TBB196624 TKX196617:TKX196624 TUT196617:TUT196624 UEP196617:UEP196624 UOL196617:UOL196624 UYH196617:UYH196624 VID196617:VID196624 VRZ196617:VRZ196624 WBV196617:WBV196624 WLR196617:WLR196624 WVN196617:WVN196624 F262153:F262160 JB262153:JB262160 SX262153:SX262160 ACT262153:ACT262160 AMP262153:AMP262160 AWL262153:AWL262160 BGH262153:BGH262160 BQD262153:BQD262160 BZZ262153:BZZ262160 CJV262153:CJV262160 CTR262153:CTR262160 DDN262153:DDN262160 DNJ262153:DNJ262160 DXF262153:DXF262160 EHB262153:EHB262160 EQX262153:EQX262160 FAT262153:FAT262160 FKP262153:FKP262160 FUL262153:FUL262160 GEH262153:GEH262160 GOD262153:GOD262160 GXZ262153:GXZ262160 HHV262153:HHV262160 HRR262153:HRR262160 IBN262153:IBN262160 ILJ262153:ILJ262160 IVF262153:IVF262160 JFB262153:JFB262160 JOX262153:JOX262160 JYT262153:JYT262160 KIP262153:KIP262160 KSL262153:KSL262160 LCH262153:LCH262160 LMD262153:LMD262160 LVZ262153:LVZ262160 MFV262153:MFV262160 MPR262153:MPR262160 MZN262153:MZN262160 NJJ262153:NJJ262160 NTF262153:NTF262160 ODB262153:ODB262160 OMX262153:OMX262160 OWT262153:OWT262160 PGP262153:PGP262160 PQL262153:PQL262160 QAH262153:QAH262160 QKD262153:QKD262160 QTZ262153:QTZ262160 RDV262153:RDV262160 RNR262153:RNR262160 RXN262153:RXN262160 SHJ262153:SHJ262160 SRF262153:SRF262160 TBB262153:TBB262160 TKX262153:TKX262160 TUT262153:TUT262160 UEP262153:UEP262160 UOL262153:UOL262160 UYH262153:UYH262160 VID262153:VID262160 VRZ262153:VRZ262160 WBV262153:WBV262160 WLR262153:WLR262160 WVN262153:WVN262160 F327689:F327696 JB327689:JB327696 SX327689:SX327696 ACT327689:ACT327696 AMP327689:AMP327696 AWL327689:AWL327696 BGH327689:BGH327696 BQD327689:BQD327696 BZZ327689:BZZ327696 CJV327689:CJV327696 CTR327689:CTR327696 DDN327689:DDN327696 DNJ327689:DNJ327696 DXF327689:DXF327696 EHB327689:EHB327696 EQX327689:EQX327696 FAT327689:FAT327696 FKP327689:FKP327696 FUL327689:FUL327696 GEH327689:GEH327696 GOD327689:GOD327696 GXZ327689:GXZ327696 HHV327689:HHV327696 HRR327689:HRR327696 IBN327689:IBN327696 ILJ327689:ILJ327696 IVF327689:IVF327696 JFB327689:JFB327696 JOX327689:JOX327696 JYT327689:JYT327696 KIP327689:KIP327696 KSL327689:KSL327696 LCH327689:LCH327696 LMD327689:LMD327696 LVZ327689:LVZ327696 MFV327689:MFV327696 MPR327689:MPR327696 MZN327689:MZN327696 NJJ327689:NJJ327696 NTF327689:NTF327696 ODB327689:ODB327696 OMX327689:OMX327696 OWT327689:OWT327696 PGP327689:PGP327696 PQL327689:PQL327696 QAH327689:QAH327696 QKD327689:QKD327696 QTZ327689:QTZ327696 RDV327689:RDV327696 RNR327689:RNR327696 RXN327689:RXN327696 SHJ327689:SHJ327696 SRF327689:SRF327696 TBB327689:TBB327696 TKX327689:TKX327696 TUT327689:TUT327696 UEP327689:UEP327696 UOL327689:UOL327696 UYH327689:UYH327696 VID327689:VID327696 VRZ327689:VRZ327696 WBV327689:WBV327696 WLR327689:WLR327696 WVN327689:WVN327696 F393225:F393232 JB393225:JB393232 SX393225:SX393232 ACT393225:ACT393232 AMP393225:AMP393232 AWL393225:AWL393232 BGH393225:BGH393232 BQD393225:BQD393232 BZZ393225:BZZ393232 CJV393225:CJV393232 CTR393225:CTR393232 DDN393225:DDN393232 DNJ393225:DNJ393232 DXF393225:DXF393232 EHB393225:EHB393232 EQX393225:EQX393232 FAT393225:FAT393232 FKP393225:FKP393232 FUL393225:FUL393232 GEH393225:GEH393232 GOD393225:GOD393232 GXZ393225:GXZ393232 HHV393225:HHV393232 HRR393225:HRR393232 IBN393225:IBN393232 ILJ393225:ILJ393232 IVF393225:IVF393232 JFB393225:JFB393232 JOX393225:JOX393232 JYT393225:JYT393232 KIP393225:KIP393232 KSL393225:KSL393232 LCH393225:LCH393232 LMD393225:LMD393232 LVZ393225:LVZ393232 MFV393225:MFV393232 MPR393225:MPR393232 MZN393225:MZN393232 NJJ393225:NJJ393232 NTF393225:NTF393232 ODB393225:ODB393232 OMX393225:OMX393232 OWT393225:OWT393232 PGP393225:PGP393232 PQL393225:PQL393232 QAH393225:QAH393232 QKD393225:QKD393232 QTZ393225:QTZ393232 RDV393225:RDV393232 RNR393225:RNR393232 RXN393225:RXN393232 SHJ393225:SHJ393232 SRF393225:SRF393232 TBB393225:TBB393232 TKX393225:TKX393232 TUT393225:TUT393232 UEP393225:UEP393232 UOL393225:UOL393232 UYH393225:UYH393232 VID393225:VID393232 VRZ393225:VRZ393232 WBV393225:WBV393232 WLR393225:WLR393232 WVN393225:WVN393232 F458761:F458768 JB458761:JB458768 SX458761:SX458768 ACT458761:ACT458768 AMP458761:AMP458768 AWL458761:AWL458768 BGH458761:BGH458768 BQD458761:BQD458768 BZZ458761:BZZ458768 CJV458761:CJV458768 CTR458761:CTR458768 DDN458761:DDN458768 DNJ458761:DNJ458768 DXF458761:DXF458768 EHB458761:EHB458768 EQX458761:EQX458768 FAT458761:FAT458768 FKP458761:FKP458768 FUL458761:FUL458768 GEH458761:GEH458768 GOD458761:GOD458768 GXZ458761:GXZ458768 HHV458761:HHV458768 HRR458761:HRR458768 IBN458761:IBN458768 ILJ458761:ILJ458768 IVF458761:IVF458768 JFB458761:JFB458768 JOX458761:JOX458768 JYT458761:JYT458768 KIP458761:KIP458768 KSL458761:KSL458768 LCH458761:LCH458768 LMD458761:LMD458768 LVZ458761:LVZ458768 MFV458761:MFV458768 MPR458761:MPR458768 MZN458761:MZN458768 NJJ458761:NJJ458768 NTF458761:NTF458768 ODB458761:ODB458768 OMX458761:OMX458768 OWT458761:OWT458768 PGP458761:PGP458768 PQL458761:PQL458768 QAH458761:QAH458768 QKD458761:QKD458768 QTZ458761:QTZ458768 RDV458761:RDV458768 RNR458761:RNR458768 RXN458761:RXN458768 SHJ458761:SHJ458768 SRF458761:SRF458768 TBB458761:TBB458768 TKX458761:TKX458768 TUT458761:TUT458768 UEP458761:UEP458768 UOL458761:UOL458768 UYH458761:UYH458768 VID458761:VID458768 VRZ458761:VRZ458768 WBV458761:WBV458768 WLR458761:WLR458768 WVN458761:WVN458768 F524297:F524304 JB524297:JB524304 SX524297:SX524304 ACT524297:ACT524304 AMP524297:AMP524304 AWL524297:AWL524304 BGH524297:BGH524304 BQD524297:BQD524304 BZZ524297:BZZ524304 CJV524297:CJV524304 CTR524297:CTR524304 DDN524297:DDN524304 DNJ524297:DNJ524304 DXF524297:DXF524304 EHB524297:EHB524304 EQX524297:EQX524304 FAT524297:FAT524304 FKP524297:FKP524304 FUL524297:FUL524304 GEH524297:GEH524304 GOD524297:GOD524304 GXZ524297:GXZ524304 HHV524297:HHV524304 HRR524297:HRR524304 IBN524297:IBN524304 ILJ524297:ILJ524304 IVF524297:IVF524304 JFB524297:JFB524304 JOX524297:JOX524304 JYT524297:JYT524304 KIP524297:KIP524304 KSL524297:KSL524304 LCH524297:LCH524304 LMD524297:LMD524304 LVZ524297:LVZ524304 MFV524297:MFV524304 MPR524297:MPR524304 MZN524297:MZN524304 NJJ524297:NJJ524304 NTF524297:NTF524304 ODB524297:ODB524304 OMX524297:OMX524304 OWT524297:OWT524304 PGP524297:PGP524304 PQL524297:PQL524304 QAH524297:QAH524304 QKD524297:QKD524304 QTZ524297:QTZ524304 RDV524297:RDV524304 RNR524297:RNR524304 RXN524297:RXN524304 SHJ524297:SHJ524304 SRF524297:SRF524304 TBB524297:TBB524304 TKX524297:TKX524304 TUT524297:TUT524304 UEP524297:UEP524304 UOL524297:UOL524304 UYH524297:UYH524304 VID524297:VID524304 VRZ524297:VRZ524304 WBV524297:WBV524304 WLR524297:WLR524304 WVN524297:WVN524304 F589833:F589840 JB589833:JB589840 SX589833:SX589840 ACT589833:ACT589840 AMP589833:AMP589840 AWL589833:AWL589840 BGH589833:BGH589840 BQD589833:BQD589840 BZZ589833:BZZ589840 CJV589833:CJV589840 CTR589833:CTR589840 DDN589833:DDN589840 DNJ589833:DNJ589840 DXF589833:DXF589840 EHB589833:EHB589840 EQX589833:EQX589840 FAT589833:FAT589840 FKP589833:FKP589840 FUL589833:FUL589840 GEH589833:GEH589840 GOD589833:GOD589840 GXZ589833:GXZ589840 HHV589833:HHV589840 HRR589833:HRR589840 IBN589833:IBN589840 ILJ589833:ILJ589840 IVF589833:IVF589840 JFB589833:JFB589840 JOX589833:JOX589840 JYT589833:JYT589840 KIP589833:KIP589840 KSL589833:KSL589840 LCH589833:LCH589840 LMD589833:LMD589840 LVZ589833:LVZ589840 MFV589833:MFV589840 MPR589833:MPR589840 MZN589833:MZN589840 NJJ589833:NJJ589840 NTF589833:NTF589840 ODB589833:ODB589840 OMX589833:OMX589840 OWT589833:OWT589840 PGP589833:PGP589840 PQL589833:PQL589840 QAH589833:QAH589840 QKD589833:QKD589840 QTZ589833:QTZ589840 RDV589833:RDV589840 RNR589833:RNR589840 RXN589833:RXN589840 SHJ589833:SHJ589840 SRF589833:SRF589840 TBB589833:TBB589840 TKX589833:TKX589840 TUT589833:TUT589840 UEP589833:UEP589840 UOL589833:UOL589840 UYH589833:UYH589840 VID589833:VID589840 VRZ589833:VRZ589840 WBV589833:WBV589840 WLR589833:WLR589840 WVN589833:WVN589840 F655369:F655376 JB655369:JB655376 SX655369:SX655376 ACT655369:ACT655376 AMP655369:AMP655376 AWL655369:AWL655376 BGH655369:BGH655376 BQD655369:BQD655376 BZZ655369:BZZ655376 CJV655369:CJV655376 CTR655369:CTR655376 DDN655369:DDN655376 DNJ655369:DNJ655376 DXF655369:DXF655376 EHB655369:EHB655376 EQX655369:EQX655376 FAT655369:FAT655376 FKP655369:FKP655376 FUL655369:FUL655376 GEH655369:GEH655376 GOD655369:GOD655376 GXZ655369:GXZ655376 HHV655369:HHV655376 HRR655369:HRR655376 IBN655369:IBN655376 ILJ655369:ILJ655376 IVF655369:IVF655376 JFB655369:JFB655376 JOX655369:JOX655376 JYT655369:JYT655376 KIP655369:KIP655376 KSL655369:KSL655376 LCH655369:LCH655376 LMD655369:LMD655376 LVZ655369:LVZ655376 MFV655369:MFV655376 MPR655369:MPR655376 MZN655369:MZN655376 NJJ655369:NJJ655376 NTF655369:NTF655376 ODB655369:ODB655376 OMX655369:OMX655376 OWT655369:OWT655376 PGP655369:PGP655376 PQL655369:PQL655376 QAH655369:QAH655376 QKD655369:QKD655376 QTZ655369:QTZ655376 RDV655369:RDV655376 RNR655369:RNR655376 RXN655369:RXN655376 SHJ655369:SHJ655376 SRF655369:SRF655376 TBB655369:TBB655376 TKX655369:TKX655376 TUT655369:TUT655376 UEP655369:UEP655376 UOL655369:UOL655376 UYH655369:UYH655376 VID655369:VID655376 VRZ655369:VRZ655376 WBV655369:WBV655376 WLR655369:WLR655376 WVN655369:WVN655376 F720905:F720912 JB720905:JB720912 SX720905:SX720912 ACT720905:ACT720912 AMP720905:AMP720912 AWL720905:AWL720912 BGH720905:BGH720912 BQD720905:BQD720912 BZZ720905:BZZ720912 CJV720905:CJV720912 CTR720905:CTR720912 DDN720905:DDN720912 DNJ720905:DNJ720912 DXF720905:DXF720912 EHB720905:EHB720912 EQX720905:EQX720912 FAT720905:FAT720912 FKP720905:FKP720912 FUL720905:FUL720912 GEH720905:GEH720912 GOD720905:GOD720912 GXZ720905:GXZ720912 HHV720905:HHV720912 HRR720905:HRR720912 IBN720905:IBN720912 ILJ720905:ILJ720912 IVF720905:IVF720912 JFB720905:JFB720912 JOX720905:JOX720912 JYT720905:JYT720912 KIP720905:KIP720912 KSL720905:KSL720912 LCH720905:LCH720912 LMD720905:LMD720912 LVZ720905:LVZ720912 MFV720905:MFV720912 MPR720905:MPR720912 MZN720905:MZN720912 NJJ720905:NJJ720912 NTF720905:NTF720912 ODB720905:ODB720912 OMX720905:OMX720912 OWT720905:OWT720912 PGP720905:PGP720912 PQL720905:PQL720912 QAH720905:QAH720912 QKD720905:QKD720912 QTZ720905:QTZ720912 RDV720905:RDV720912 RNR720905:RNR720912 RXN720905:RXN720912 SHJ720905:SHJ720912 SRF720905:SRF720912 TBB720905:TBB720912 TKX720905:TKX720912 TUT720905:TUT720912 UEP720905:UEP720912 UOL720905:UOL720912 UYH720905:UYH720912 VID720905:VID720912 VRZ720905:VRZ720912 WBV720905:WBV720912 WLR720905:WLR720912 WVN720905:WVN720912 F786441:F786448 JB786441:JB786448 SX786441:SX786448 ACT786441:ACT786448 AMP786441:AMP786448 AWL786441:AWL786448 BGH786441:BGH786448 BQD786441:BQD786448 BZZ786441:BZZ786448 CJV786441:CJV786448 CTR786441:CTR786448 DDN786441:DDN786448 DNJ786441:DNJ786448 DXF786441:DXF786448 EHB786441:EHB786448 EQX786441:EQX786448 FAT786441:FAT786448 FKP786441:FKP786448 FUL786441:FUL786448 GEH786441:GEH786448 GOD786441:GOD786448 GXZ786441:GXZ786448 HHV786441:HHV786448 HRR786441:HRR786448 IBN786441:IBN786448 ILJ786441:ILJ786448 IVF786441:IVF786448 JFB786441:JFB786448 JOX786441:JOX786448 JYT786441:JYT786448 KIP786441:KIP786448 KSL786441:KSL786448 LCH786441:LCH786448 LMD786441:LMD786448 LVZ786441:LVZ786448 MFV786441:MFV786448 MPR786441:MPR786448 MZN786441:MZN786448 NJJ786441:NJJ786448 NTF786441:NTF786448 ODB786441:ODB786448 OMX786441:OMX786448 OWT786441:OWT786448 PGP786441:PGP786448 PQL786441:PQL786448 QAH786441:QAH786448 QKD786441:QKD786448 QTZ786441:QTZ786448 RDV786441:RDV786448 RNR786441:RNR786448 RXN786441:RXN786448 SHJ786441:SHJ786448 SRF786441:SRF786448 TBB786441:TBB786448 TKX786441:TKX786448 TUT786441:TUT786448 UEP786441:UEP786448 UOL786441:UOL786448 UYH786441:UYH786448 VID786441:VID786448 VRZ786441:VRZ786448 WBV786441:WBV786448 WLR786441:WLR786448 WVN786441:WVN786448 F851977:F851984 JB851977:JB851984 SX851977:SX851984 ACT851977:ACT851984 AMP851977:AMP851984 AWL851977:AWL851984 BGH851977:BGH851984 BQD851977:BQD851984 BZZ851977:BZZ851984 CJV851977:CJV851984 CTR851977:CTR851984 DDN851977:DDN851984 DNJ851977:DNJ851984 DXF851977:DXF851984 EHB851977:EHB851984 EQX851977:EQX851984 FAT851977:FAT851984 FKP851977:FKP851984 FUL851977:FUL851984 GEH851977:GEH851984 GOD851977:GOD851984 GXZ851977:GXZ851984 HHV851977:HHV851984 HRR851977:HRR851984 IBN851977:IBN851984 ILJ851977:ILJ851984 IVF851977:IVF851984 JFB851977:JFB851984 JOX851977:JOX851984 JYT851977:JYT851984 KIP851977:KIP851984 KSL851977:KSL851984 LCH851977:LCH851984 LMD851977:LMD851984 LVZ851977:LVZ851984 MFV851977:MFV851984 MPR851977:MPR851984 MZN851977:MZN851984 NJJ851977:NJJ851984 NTF851977:NTF851984 ODB851977:ODB851984 OMX851977:OMX851984 OWT851977:OWT851984 PGP851977:PGP851984 PQL851977:PQL851984 QAH851977:QAH851984 QKD851977:QKD851984 QTZ851977:QTZ851984 RDV851977:RDV851984 RNR851977:RNR851984 RXN851977:RXN851984 SHJ851977:SHJ851984 SRF851977:SRF851984 TBB851977:TBB851984 TKX851977:TKX851984 TUT851977:TUT851984 UEP851977:UEP851984 UOL851977:UOL851984 UYH851977:UYH851984 VID851977:VID851984 VRZ851977:VRZ851984 WBV851977:WBV851984 WLR851977:WLR851984 WVN851977:WVN851984 F917513:F917520 JB917513:JB917520 SX917513:SX917520 ACT917513:ACT917520 AMP917513:AMP917520 AWL917513:AWL917520 BGH917513:BGH917520 BQD917513:BQD917520 BZZ917513:BZZ917520 CJV917513:CJV917520 CTR917513:CTR917520 DDN917513:DDN917520 DNJ917513:DNJ917520 DXF917513:DXF917520 EHB917513:EHB917520 EQX917513:EQX917520 FAT917513:FAT917520 FKP917513:FKP917520 FUL917513:FUL917520 GEH917513:GEH917520 GOD917513:GOD917520 GXZ917513:GXZ917520 HHV917513:HHV917520 HRR917513:HRR917520 IBN917513:IBN917520 ILJ917513:ILJ917520 IVF917513:IVF917520 JFB917513:JFB917520 JOX917513:JOX917520 JYT917513:JYT917520 KIP917513:KIP917520 KSL917513:KSL917520 LCH917513:LCH917520 LMD917513:LMD917520 LVZ917513:LVZ917520 MFV917513:MFV917520 MPR917513:MPR917520 MZN917513:MZN917520 NJJ917513:NJJ917520 NTF917513:NTF917520 ODB917513:ODB917520 OMX917513:OMX917520 OWT917513:OWT917520 PGP917513:PGP917520 PQL917513:PQL917520 QAH917513:QAH917520 QKD917513:QKD917520 QTZ917513:QTZ917520 RDV917513:RDV917520 RNR917513:RNR917520 RXN917513:RXN917520 SHJ917513:SHJ917520 SRF917513:SRF917520 TBB917513:TBB917520 TKX917513:TKX917520 TUT917513:TUT917520 UEP917513:UEP917520 UOL917513:UOL917520 UYH917513:UYH917520 VID917513:VID917520 VRZ917513:VRZ917520 WBV917513:WBV917520 WLR917513:WLR917520 WVN917513:WVN917520 F983049:F983056 JB983049:JB983056 SX983049:SX983056 ACT983049:ACT983056 AMP983049:AMP983056 AWL983049:AWL983056 BGH983049:BGH983056 BQD983049:BQD983056 BZZ983049:BZZ983056 CJV983049:CJV983056 CTR983049:CTR983056 DDN983049:DDN983056 DNJ983049:DNJ983056 DXF983049:DXF983056 EHB983049:EHB983056 EQX983049:EQX983056 FAT983049:FAT983056 FKP983049:FKP983056 FUL983049:FUL983056 GEH983049:GEH983056 GOD983049:GOD983056 GXZ983049:GXZ983056 HHV983049:HHV983056 HRR983049:HRR983056 IBN983049:IBN983056 ILJ983049:ILJ983056 IVF983049:IVF983056 JFB983049:JFB983056 JOX983049:JOX983056 JYT983049:JYT983056 KIP983049:KIP983056 KSL983049:KSL983056 LCH983049:LCH983056 LMD983049:LMD983056 LVZ983049:LVZ983056 MFV983049:MFV983056 MPR983049:MPR983056 MZN983049:MZN983056 NJJ983049:NJJ983056 NTF983049:NTF983056 ODB983049:ODB983056 OMX983049:OMX983056 OWT983049:OWT983056 PGP983049:PGP983056 PQL983049:PQL983056 QAH983049:QAH983056 QKD983049:QKD983056 QTZ983049:QTZ983056 RDV983049:RDV983056 RNR983049:RNR983056 RXN983049:RXN983056 SHJ983049:SHJ983056 SRF983049:SRF983056 TBB983049:TBB983056 TKX983049:TKX983056 TUT983049:TUT983056 UEP983049:UEP983056 UOL983049:UOL983056 UYH983049:UYH983056 VID983049:VID983056 VRZ983049:VRZ983056 WBV983049:WBV983056 WLR983049:WLR983056 WVN983049:WVN983056">
      <formula1>TIPORIESGO</formula1>
    </dataValidation>
    <dataValidation type="list" allowBlank="1" showInputMessage="1" showErrorMessage="1" sqref="G9:G16 JC9:JC16 SY9:SY16 ACU9:ACU16 AMQ9:AMQ16 AWM9:AWM16 BGI9:BGI16 BQE9:BQE16 CAA9:CAA16 CJW9:CJW16 CTS9:CTS16 DDO9:DDO16 DNK9:DNK16 DXG9:DXG16 EHC9:EHC16 EQY9:EQY16 FAU9:FAU16 FKQ9:FKQ16 FUM9:FUM16 GEI9:GEI16 GOE9:GOE16 GYA9:GYA16 HHW9:HHW16 HRS9:HRS16 IBO9:IBO16 ILK9:ILK16 IVG9:IVG16 JFC9:JFC16 JOY9:JOY16 JYU9:JYU16 KIQ9:KIQ16 KSM9:KSM16 LCI9:LCI16 LME9:LME16 LWA9:LWA16 MFW9:MFW16 MPS9:MPS16 MZO9:MZO16 NJK9:NJK16 NTG9:NTG16 ODC9:ODC16 OMY9:OMY16 OWU9:OWU16 PGQ9:PGQ16 PQM9:PQM16 QAI9:QAI16 QKE9:QKE16 QUA9:QUA16 RDW9:RDW16 RNS9:RNS16 RXO9:RXO16 SHK9:SHK16 SRG9:SRG16 TBC9:TBC16 TKY9:TKY16 TUU9:TUU16 UEQ9:UEQ16 UOM9:UOM16 UYI9:UYI16 VIE9:VIE16 VSA9:VSA16 WBW9:WBW16 WLS9:WLS16 WVO9:WVO16 G65545:G65552 JC65545:JC65552 SY65545:SY65552 ACU65545:ACU65552 AMQ65545:AMQ65552 AWM65545:AWM65552 BGI65545:BGI65552 BQE65545:BQE65552 CAA65545:CAA65552 CJW65545:CJW65552 CTS65545:CTS65552 DDO65545:DDO65552 DNK65545:DNK65552 DXG65545:DXG65552 EHC65545:EHC65552 EQY65545:EQY65552 FAU65545:FAU65552 FKQ65545:FKQ65552 FUM65545:FUM65552 GEI65545:GEI65552 GOE65545:GOE65552 GYA65545:GYA65552 HHW65545:HHW65552 HRS65545:HRS65552 IBO65545:IBO65552 ILK65545:ILK65552 IVG65545:IVG65552 JFC65545:JFC65552 JOY65545:JOY65552 JYU65545:JYU65552 KIQ65545:KIQ65552 KSM65545:KSM65552 LCI65545:LCI65552 LME65545:LME65552 LWA65545:LWA65552 MFW65545:MFW65552 MPS65545:MPS65552 MZO65545:MZO65552 NJK65545:NJK65552 NTG65545:NTG65552 ODC65545:ODC65552 OMY65545:OMY65552 OWU65545:OWU65552 PGQ65545:PGQ65552 PQM65545:PQM65552 QAI65545:QAI65552 QKE65545:QKE65552 QUA65545:QUA65552 RDW65545:RDW65552 RNS65545:RNS65552 RXO65545:RXO65552 SHK65545:SHK65552 SRG65545:SRG65552 TBC65545:TBC65552 TKY65545:TKY65552 TUU65545:TUU65552 UEQ65545:UEQ65552 UOM65545:UOM65552 UYI65545:UYI65552 VIE65545:VIE65552 VSA65545:VSA65552 WBW65545:WBW65552 WLS65545:WLS65552 WVO65545:WVO65552 G131081:G131088 JC131081:JC131088 SY131081:SY131088 ACU131081:ACU131088 AMQ131081:AMQ131088 AWM131081:AWM131088 BGI131081:BGI131088 BQE131081:BQE131088 CAA131081:CAA131088 CJW131081:CJW131088 CTS131081:CTS131088 DDO131081:DDO131088 DNK131081:DNK131088 DXG131081:DXG131088 EHC131081:EHC131088 EQY131081:EQY131088 FAU131081:FAU131088 FKQ131081:FKQ131088 FUM131081:FUM131088 GEI131081:GEI131088 GOE131081:GOE131088 GYA131081:GYA131088 HHW131081:HHW131088 HRS131081:HRS131088 IBO131081:IBO131088 ILK131081:ILK131088 IVG131081:IVG131088 JFC131081:JFC131088 JOY131081:JOY131088 JYU131081:JYU131088 KIQ131081:KIQ131088 KSM131081:KSM131088 LCI131081:LCI131088 LME131081:LME131088 LWA131081:LWA131088 MFW131081:MFW131088 MPS131081:MPS131088 MZO131081:MZO131088 NJK131081:NJK131088 NTG131081:NTG131088 ODC131081:ODC131088 OMY131081:OMY131088 OWU131081:OWU131088 PGQ131081:PGQ131088 PQM131081:PQM131088 QAI131081:QAI131088 QKE131081:QKE131088 QUA131081:QUA131088 RDW131081:RDW131088 RNS131081:RNS131088 RXO131081:RXO131088 SHK131081:SHK131088 SRG131081:SRG131088 TBC131081:TBC131088 TKY131081:TKY131088 TUU131081:TUU131088 UEQ131081:UEQ131088 UOM131081:UOM131088 UYI131081:UYI131088 VIE131081:VIE131088 VSA131081:VSA131088 WBW131081:WBW131088 WLS131081:WLS131088 WVO131081:WVO131088 G196617:G196624 JC196617:JC196624 SY196617:SY196624 ACU196617:ACU196624 AMQ196617:AMQ196624 AWM196617:AWM196624 BGI196617:BGI196624 BQE196617:BQE196624 CAA196617:CAA196624 CJW196617:CJW196624 CTS196617:CTS196624 DDO196617:DDO196624 DNK196617:DNK196624 DXG196617:DXG196624 EHC196617:EHC196624 EQY196617:EQY196624 FAU196617:FAU196624 FKQ196617:FKQ196624 FUM196617:FUM196624 GEI196617:GEI196624 GOE196617:GOE196624 GYA196617:GYA196624 HHW196617:HHW196624 HRS196617:HRS196624 IBO196617:IBO196624 ILK196617:ILK196624 IVG196617:IVG196624 JFC196617:JFC196624 JOY196617:JOY196624 JYU196617:JYU196624 KIQ196617:KIQ196624 KSM196617:KSM196624 LCI196617:LCI196624 LME196617:LME196624 LWA196617:LWA196624 MFW196617:MFW196624 MPS196617:MPS196624 MZO196617:MZO196624 NJK196617:NJK196624 NTG196617:NTG196624 ODC196617:ODC196624 OMY196617:OMY196624 OWU196617:OWU196624 PGQ196617:PGQ196624 PQM196617:PQM196624 QAI196617:QAI196624 QKE196617:QKE196624 QUA196617:QUA196624 RDW196617:RDW196624 RNS196617:RNS196624 RXO196617:RXO196624 SHK196617:SHK196624 SRG196617:SRG196624 TBC196617:TBC196624 TKY196617:TKY196624 TUU196617:TUU196624 UEQ196617:UEQ196624 UOM196617:UOM196624 UYI196617:UYI196624 VIE196617:VIE196624 VSA196617:VSA196624 WBW196617:WBW196624 WLS196617:WLS196624 WVO196617:WVO196624 G262153:G262160 JC262153:JC262160 SY262153:SY262160 ACU262153:ACU262160 AMQ262153:AMQ262160 AWM262153:AWM262160 BGI262153:BGI262160 BQE262153:BQE262160 CAA262153:CAA262160 CJW262153:CJW262160 CTS262153:CTS262160 DDO262153:DDO262160 DNK262153:DNK262160 DXG262153:DXG262160 EHC262153:EHC262160 EQY262153:EQY262160 FAU262153:FAU262160 FKQ262153:FKQ262160 FUM262153:FUM262160 GEI262153:GEI262160 GOE262153:GOE262160 GYA262153:GYA262160 HHW262153:HHW262160 HRS262153:HRS262160 IBO262153:IBO262160 ILK262153:ILK262160 IVG262153:IVG262160 JFC262153:JFC262160 JOY262153:JOY262160 JYU262153:JYU262160 KIQ262153:KIQ262160 KSM262153:KSM262160 LCI262153:LCI262160 LME262153:LME262160 LWA262153:LWA262160 MFW262153:MFW262160 MPS262153:MPS262160 MZO262153:MZO262160 NJK262153:NJK262160 NTG262153:NTG262160 ODC262153:ODC262160 OMY262153:OMY262160 OWU262153:OWU262160 PGQ262153:PGQ262160 PQM262153:PQM262160 QAI262153:QAI262160 QKE262153:QKE262160 QUA262153:QUA262160 RDW262153:RDW262160 RNS262153:RNS262160 RXO262153:RXO262160 SHK262153:SHK262160 SRG262153:SRG262160 TBC262153:TBC262160 TKY262153:TKY262160 TUU262153:TUU262160 UEQ262153:UEQ262160 UOM262153:UOM262160 UYI262153:UYI262160 VIE262153:VIE262160 VSA262153:VSA262160 WBW262153:WBW262160 WLS262153:WLS262160 WVO262153:WVO262160 G327689:G327696 JC327689:JC327696 SY327689:SY327696 ACU327689:ACU327696 AMQ327689:AMQ327696 AWM327689:AWM327696 BGI327689:BGI327696 BQE327689:BQE327696 CAA327689:CAA327696 CJW327689:CJW327696 CTS327689:CTS327696 DDO327689:DDO327696 DNK327689:DNK327696 DXG327689:DXG327696 EHC327689:EHC327696 EQY327689:EQY327696 FAU327689:FAU327696 FKQ327689:FKQ327696 FUM327689:FUM327696 GEI327689:GEI327696 GOE327689:GOE327696 GYA327689:GYA327696 HHW327689:HHW327696 HRS327689:HRS327696 IBO327689:IBO327696 ILK327689:ILK327696 IVG327689:IVG327696 JFC327689:JFC327696 JOY327689:JOY327696 JYU327689:JYU327696 KIQ327689:KIQ327696 KSM327689:KSM327696 LCI327689:LCI327696 LME327689:LME327696 LWA327689:LWA327696 MFW327689:MFW327696 MPS327689:MPS327696 MZO327689:MZO327696 NJK327689:NJK327696 NTG327689:NTG327696 ODC327689:ODC327696 OMY327689:OMY327696 OWU327689:OWU327696 PGQ327689:PGQ327696 PQM327689:PQM327696 QAI327689:QAI327696 QKE327689:QKE327696 QUA327689:QUA327696 RDW327689:RDW327696 RNS327689:RNS327696 RXO327689:RXO327696 SHK327689:SHK327696 SRG327689:SRG327696 TBC327689:TBC327696 TKY327689:TKY327696 TUU327689:TUU327696 UEQ327689:UEQ327696 UOM327689:UOM327696 UYI327689:UYI327696 VIE327689:VIE327696 VSA327689:VSA327696 WBW327689:WBW327696 WLS327689:WLS327696 WVO327689:WVO327696 G393225:G393232 JC393225:JC393232 SY393225:SY393232 ACU393225:ACU393232 AMQ393225:AMQ393232 AWM393225:AWM393232 BGI393225:BGI393232 BQE393225:BQE393232 CAA393225:CAA393232 CJW393225:CJW393232 CTS393225:CTS393232 DDO393225:DDO393232 DNK393225:DNK393232 DXG393225:DXG393232 EHC393225:EHC393232 EQY393225:EQY393232 FAU393225:FAU393232 FKQ393225:FKQ393232 FUM393225:FUM393232 GEI393225:GEI393232 GOE393225:GOE393232 GYA393225:GYA393232 HHW393225:HHW393232 HRS393225:HRS393232 IBO393225:IBO393232 ILK393225:ILK393232 IVG393225:IVG393232 JFC393225:JFC393232 JOY393225:JOY393232 JYU393225:JYU393232 KIQ393225:KIQ393232 KSM393225:KSM393232 LCI393225:LCI393232 LME393225:LME393232 LWA393225:LWA393232 MFW393225:MFW393232 MPS393225:MPS393232 MZO393225:MZO393232 NJK393225:NJK393232 NTG393225:NTG393232 ODC393225:ODC393232 OMY393225:OMY393232 OWU393225:OWU393232 PGQ393225:PGQ393232 PQM393225:PQM393232 QAI393225:QAI393232 QKE393225:QKE393232 QUA393225:QUA393232 RDW393225:RDW393232 RNS393225:RNS393232 RXO393225:RXO393232 SHK393225:SHK393232 SRG393225:SRG393232 TBC393225:TBC393232 TKY393225:TKY393232 TUU393225:TUU393232 UEQ393225:UEQ393232 UOM393225:UOM393232 UYI393225:UYI393232 VIE393225:VIE393232 VSA393225:VSA393232 WBW393225:WBW393232 WLS393225:WLS393232 WVO393225:WVO393232 G458761:G458768 JC458761:JC458768 SY458761:SY458768 ACU458761:ACU458768 AMQ458761:AMQ458768 AWM458761:AWM458768 BGI458761:BGI458768 BQE458761:BQE458768 CAA458761:CAA458768 CJW458761:CJW458768 CTS458761:CTS458768 DDO458761:DDO458768 DNK458761:DNK458768 DXG458761:DXG458768 EHC458761:EHC458768 EQY458761:EQY458768 FAU458761:FAU458768 FKQ458761:FKQ458768 FUM458761:FUM458768 GEI458761:GEI458768 GOE458761:GOE458768 GYA458761:GYA458768 HHW458761:HHW458768 HRS458761:HRS458768 IBO458761:IBO458768 ILK458761:ILK458768 IVG458761:IVG458768 JFC458761:JFC458768 JOY458761:JOY458768 JYU458761:JYU458768 KIQ458761:KIQ458768 KSM458761:KSM458768 LCI458761:LCI458768 LME458761:LME458768 LWA458761:LWA458768 MFW458761:MFW458768 MPS458761:MPS458768 MZO458761:MZO458768 NJK458761:NJK458768 NTG458761:NTG458768 ODC458761:ODC458768 OMY458761:OMY458768 OWU458761:OWU458768 PGQ458761:PGQ458768 PQM458761:PQM458768 QAI458761:QAI458768 QKE458761:QKE458768 QUA458761:QUA458768 RDW458761:RDW458768 RNS458761:RNS458768 RXO458761:RXO458768 SHK458761:SHK458768 SRG458761:SRG458768 TBC458761:TBC458768 TKY458761:TKY458768 TUU458761:TUU458768 UEQ458761:UEQ458768 UOM458761:UOM458768 UYI458761:UYI458768 VIE458761:VIE458768 VSA458761:VSA458768 WBW458761:WBW458768 WLS458761:WLS458768 WVO458761:WVO458768 G524297:G524304 JC524297:JC524304 SY524297:SY524304 ACU524297:ACU524304 AMQ524297:AMQ524304 AWM524297:AWM524304 BGI524297:BGI524304 BQE524297:BQE524304 CAA524297:CAA524304 CJW524297:CJW524304 CTS524297:CTS524304 DDO524297:DDO524304 DNK524297:DNK524304 DXG524297:DXG524304 EHC524297:EHC524304 EQY524297:EQY524304 FAU524297:FAU524304 FKQ524297:FKQ524304 FUM524297:FUM524304 GEI524297:GEI524304 GOE524297:GOE524304 GYA524297:GYA524304 HHW524297:HHW524304 HRS524297:HRS524304 IBO524297:IBO524304 ILK524297:ILK524304 IVG524297:IVG524304 JFC524297:JFC524304 JOY524297:JOY524304 JYU524297:JYU524304 KIQ524297:KIQ524304 KSM524297:KSM524304 LCI524297:LCI524304 LME524297:LME524304 LWA524297:LWA524304 MFW524297:MFW524304 MPS524297:MPS524304 MZO524297:MZO524304 NJK524297:NJK524304 NTG524297:NTG524304 ODC524297:ODC524304 OMY524297:OMY524304 OWU524297:OWU524304 PGQ524297:PGQ524304 PQM524297:PQM524304 QAI524297:QAI524304 QKE524297:QKE524304 QUA524297:QUA524304 RDW524297:RDW524304 RNS524297:RNS524304 RXO524297:RXO524304 SHK524297:SHK524304 SRG524297:SRG524304 TBC524297:TBC524304 TKY524297:TKY524304 TUU524297:TUU524304 UEQ524297:UEQ524304 UOM524297:UOM524304 UYI524297:UYI524304 VIE524297:VIE524304 VSA524297:VSA524304 WBW524297:WBW524304 WLS524297:WLS524304 WVO524297:WVO524304 G589833:G589840 JC589833:JC589840 SY589833:SY589840 ACU589833:ACU589840 AMQ589833:AMQ589840 AWM589833:AWM589840 BGI589833:BGI589840 BQE589833:BQE589840 CAA589833:CAA589840 CJW589833:CJW589840 CTS589833:CTS589840 DDO589833:DDO589840 DNK589833:DNK589840 DXG589833:DXG589840 EHC589833:EHC589840 EQY589833:EQY589840 FAU589833:FAU589840 FKQ589833:FKQ589840 FUM589833:FUM589840 GEI589833:GEI589840 GOE589833:GOE589840 GYA589833:GYA589840 HHW589833:HHW589840 HRS589833:HRS589840 IBO589833:IBO589840 ILK589833:ILK589840 IVG589833:IVG589840 JFC589833:JFC589840 JOY589833:JOY589840 JYU589833:JYU589840 KIQ589833:KIQ589840 KSM589833:KSM589840 LCI589833:LCI589840 LME589833:LME589840 LWA589833:LWA589840 MFW589833:MFW589840 MPS589833:MPS589840 MZO589833:MZO589840 NJK589833:NJK589840 NTG589833:NTG589840 ODC589833:ODC589840 OMY589833:OMY589840 OWU589833:OWU589840 PGQ589833:PGQ589840 PQM589833:PQM589840 QAI589833:QAI589840 QKE589833:QKE589840 QUA589833:QUA589840 RDW589833:RDW589840 RNS589833:RNS589840 RXO589833:RXO589840 SHK589833:SHK589840 SRG589833:SRG589840 TBC589833:TBC589840 TKY589833:TKY589840 TUU589833:TUU589840 UEQ589833:UEQ589840 UOM589833:UOM589840 UYI589833:UYI589840 VIE589833:VIE589840 VSA589833:VSA589840 WBW589833:WBW589840 WLS589833:WLS589840 WVO589833:WVO589840 G655369:G655376 JC655369:JC655376 SY655369:SY655376 ACU655369:ACU655376 AMQ655369:AMQ655376 AWM655369:AWM655376 BGI655369:BGI655376 BQE655369:BQE655376 CAA655369:CAA655376 CJW655369:CJW655376 CTS655369:CTS655376 DDO655369:DDO655376 DNK655369:DNK655376 DXG655369:DXG655376 EHC655369:EHC655376 EQY655369:EQY655376 FAU655369:FAU655376 FKQ655369:FKQ655376 FUM655369:FUM655376 GEI655369:GEI655376 GOE655369:GOE655376 GYA655369:GYA655376 HHW655369:HHW655376 HRS655369:HRS655376 IBO655369:IBO655376 ILK655369:ILK655376 IVG655369:IVG655376 JFC655369:JFC655376 JOY655369:JOY655376 JYU655369:JYU655376 KIQ655369:KIQ655376 KSM655369:KSM655376 LCI655369:LCI655376 LME655369:LME655376 LWA655369:LWA655376 MFW655369:MFW655376 MPS655369:MPS655376 MZO655369:MZO655376 NJK655369:NJK655376 NTG655369:NTG655376 ODC655369:ODC655376 OMY655369:OMY655376 OWU655369:OWU655376 PGQ655369:PGQ655376 PQM655369:PQM655376 QAI655369:QAI655376 QKE655369:QKE655376 QUA655369:QUA655376 RDW655369:RDW655376 RNS655369:RNS655376 RXO655369:RXO655376 SHK655369:SHK655376 SRG655369:SRG655376 TBC655369:TBC655376 TKY655369:TKY655376 TUU655369:TUU655376 UEQ655369:UEQ655376 UOM655369:UOM655376 UYI655369:UYI655376 VIE655369:VIE655376 VSA655369:VSA655376 WBW655369:WBW655376 WLS655369:WLS655376 WVO655369:WVO655376 G720905:G720912 JC720905:JC720912 SY720905:SY720912 ACU720905:ACU720912 AMQ720905:AMQ720912 AWM720905:AWM720912 BGI720905:BGI720912 BQE720905:BQE720912 CAA720905:CAA720912 CJW720905:CJW720912 CTS720905:CTS720912 DDO720905:DDO720912 DNK720905:DNK720912 DXG720905:DXG720912 EHC720905:EHC720912 EQY720905:EQY720912 FAU720905:FAU720912 FKQ720905:FKQ720912 FUM720905:FUM720912 GEI720905:GEI720912 GOE720905:GOE720912 GYA720905:GYA720912 HHW720905:HHW720912 HRS720905:HRS720912 IBO720905:IBO720912 ILK720905:ILK720912 IVG720905:IVG720912 JFC720905:JFC720912 JOY720905:JOY720912 JYU720905:JYU720912 KIQ720905:KIQ720912 KSM720905:KSM720912 LCI720905:LCI720912 LME720905:LME720912 LWA720905:LWA720912 MFW720905:MFW720912 MPS720905:MPS720912 MZO720905:MZO720912 NJK720905:NJK720912 NTG720905:NTG720912 ODC720905:ODC720912 OMY720905:OMY720912 OWU720905:OWU720912 PGQ720905:PGQ720912 PQM720905:PQM720912 QAI720905:QAI720912 QKE720905:QKE720912 QUA720905:QUA720912 RDW720905:RDW720912 RNS720905:RNS720912 RXO720905:RXO720912 SHK720905:SHK720912 SRG720905:SRG720912 TBC720905:TBC720912 TKY720905:TKY720912 TUU720905:TUU720912 UEQ720905:UEQ720912 UOM720905:UOM720912 UYI720905:UYI720912 VIE720905:VIE720912 VSA720905:VSA720912 WBW720905:WBW720912 WLS720905:WLS720912 WVO720905:WVO720912 G786441:G786448 JC786441:JC786448 SY786441:SY786448 ACU786441:ACU786448 AMQ786441:AMQ786448 AWM786441:AWM786448 BGI786441:BGI786448 BQE786441:BQE786448 CAA786441:CAA786448 CJW786441:CJW786448 CTS786441:CTS786448 DDO786441:DDO786448 DNK786441:DNK786448 DXG786441:DXG786448 EHC786441:EHC786448 EQY786441:EQY786448 FAU786441:FAU786448 FKQ786441:FKQ786448 FUM786441:FUM786448 GEI786441:GEI786448 GOE786441:GOE786448 GYA786441:GYA786448 HHW786441:HHW786448 HRS786441:HRS786448 IBO786441:IBO786448 ILK786441:ILK786448 IVG786441:IVG786448 JFC786441:JFC786448 JOY786441:JOY786448 JYU786441:JYU786448 KIQ786441:KIQ786448 KSM786441:KSM786448 LCI786441:LCI786448 LME786441:LME786448 LWA786441:LWA786448 MFW786441:MFW786448 MPS786441:MPS786448 MZO786441:MZO786448 NJK786441:NJK786448 NTG786441:NTG786448 ODC786441:ODC786448 OMY786441:OMY786448 OWU786441:OWU786448 PGQ786441:PGQ786448 PQM786441:PQM786448 QAI786441:QAI786448 QKE786441:QKE786448 QUA786441:QUA786448 RDW786441:RDW786448 RNS786441:RNS786448 RXO786441:RXO786448 SHK786441:SHK786448 SRG786441:SRG786448 TBC786441:TBC786448 TKY786441:TKY786448 TUU786441:TUU786448 UEQ786441:UEQ786448 UOM786441:UOM786448 UYI786441:UYI786448 VIE786441:VIE786448 VSA786441:VSA786448 WBW786441:WBW786448 WLS786441:WLS786448 WVO786441:WVO786448 G851977:G851984 JC851977:JC851984 SY851977:SY851984 ACU851977:ACU851984 AMQ851977:AMQ851984 AWM851977:AWM851984 BGI851977:BGI851984 BQE851977:BQE851984 CAA851977:CAA851984 CJW851977:CJW851984 CTS851977:CTS851984 DDO851977:DDO851984 DNK851977:DNK851984 DXG851977:DXG851984 EHC851977:EHC851984 EQY851977:EQY851984 FAU851977:FAU851984 FKQ851977:FKQ851984 FUM851977:FUM851984 GEI851977:GEI851984 GOE851977:GOE851984 GYA851977:GYA851984 HHW851977:HHW851984 HRS851977:HRS851984 IBO851977:IBO851984 ILK851977:ILK851984 IVG851977:IVG851984 JFC851977:JFC851984 JOY851977:JOY851984 JYU851977:JYU851984 KIQ851977:KIQ851984 KSM851977:KSM851984 LCI851977:LCI851984 LME851977:LME851984 LWA851977:LWA851984 MFW851977:MFW851984 MPS851977:MPS851984 MZO851977:MZO851984 NJK851977:NJK851984 NTG851977:NTG851984 ODC851977:ODC851984 OMY851977:OMY851984 OWU851977:OWU851984 PGQ851977:PGQ851984 PQM851977:PQM851984 QAI851977:QAI851984 QKE851977:QKE851984 QUA851977:QUA851984 RDW851977:RDW851984 RNS851977:RNS851984 RXO851977:RXO851984 SHK851977:SHK851984 SRG851977:SRG851984 TBC851977:TBC851984 TKY851977:TKY851984 TUU851977:TUU851984 UEQ851977:UEQ851984 UOM851977:UOM851984 UYI851977:UYI851984 VIE851977:VIE851984 VSA851977:VSA851984 WBW851977:WBW851984 WLS851977:WLS851984 WVO851977:WVO851984 G917513:G917520 JC917513:JC917520 SY917513:SY917520 ACU917513:ACU917520 AMQ917513:AMQ917520 AWM917513:AWM917520 BGI917513:BGI917520 BQE917513:BQE917520 CAA917513:CAA917520 CJW917513:CJW917520 CTS917513:CTS917520 DDO917513:DDO917520 DNK917513:DNK917520 DXG917513:DXG917520 EHC917513:EHC917520 EQY917513:EQY917520 FAU917513:FAU917520 FKQ917513:FKQ917520 FUM917513:FUM917520 GEI917513:GEI917520 GOE917513:GOE917520 GYA917513:GYA917520 HHW917513:HHW917520 HRS917513:HRS917520 IBO917513:IBO917520 ILK917513:ILK917520 IVG917513:IVG917520 JFC917513:JFC917520 JOY917513:JOY917520 JYU917513:JYU917520 KIQ917513:KIQ917520 KSM917513:KSM917520 LCI917513:LCI917520 LME917513:LME917520 LWA917513:LWA917520 MFW917513:MFW917520 MPS917513:MPS917520 MZO917513:MZO917520 NJK917513:NJK917520 NTG917513:NTG917520 ODC917513:ODC917520 OMY917513:OMY917520 OWU917513:OWU917520 PGQ917513:PGQ917520 PQM917513:PQM917520 QAI917513:QAI917520 QKE917513:QKE917520 QUA917513:QUA917520 RDW917513:RDW917520 RNS917513:RNS917520 RXO917513:RXO917520 SHK917513:SHK917520 SRG917513:SRG917520 TBC917513:TBC917520 TKY917513:TKY917520 TUU917513:TUU917520 UEQ917513:UEQ917520 UOM917513:UOM917520 UYI917513:UYI917520 VIE917513:VIE917520 VSA917513:VSA917520 WBW917513:WBW917520 WLS917513:WLS917520 WVO917513:WVO917520 G983049:G983056 JC983049:JC983056 SY983049:SY983056 ACU983049:ACU983056 AMQ983049:AMQ983056 AWM983049:AWM983056 BGI983049:BGI983056 BQE983049:BQE983056 CAA983049:CAA983056 CJW983049:CJW983056 CTS983049:CTS983056 DDO983049:DDO983056 DNK983049:DNK983056 DXG983049:DXG983056 EHC983049:EHC983056 EQY983049:EQY983056 FAU983049:FAU983056 FKQ983049:FKQ983056 FUM983049:FUM983056 GEI983049:GEI983056 GOE983049:GOE983056 GYA983049:GYA983056 HHW983049:HHW983056 HRS983049:HRS983056 IBO983049:IBO983056 ILK983049:ILK983056 IVG983049:IVG983056 JFC983049:JFC983056 JOY983049:JOY983056 JYU983049:JYU983056 KIQ983049:KIQ983056 KSM983049:KSM983056 LCI983049:LCI983056 LME983049:LME983056 LWA983049:LWA983056 MFW983049:MFW983056 MPS983049:MPS983056 MZO983049:MZO983056 NJK983049:NJK983056 NTG983049:NTG983056 ODC983049:ODC983056 OMY983049:OMY983056 OWU983049:OWU983056 PGQ983049:PGQ983056 PQM983049:PQM983056 QAI983049:QAI983056 QKE983049:QKE983056 QUA983049:QUA983056 RDW983049:RDW983056 RNS983049:RNS983056 RXO983049:RXO983056 SHK983049:SHK983056 SRG983049:SRG983056 TBC983049:TBC983056 TKY983049:TKY983056 TUU983049:TUU983056 UEQ983049:UEQ983056 UOM983049:UOM983056 UYI983049:UYI983056 VIE983049:VIE983056 VSA983049:VSA983056 WBW983049:WBW983056 WLS983049:WLS983056 WVO983049:WVO983056">
      <formula1>PROBABILIDAD</formula1>
    </dataValidation>
    <dataValidation type="list" allowBlank="1" showInputMessage="1" showErrorMessage="1" sqref="H9:K16 JD9:JG16 SZ9:TC16 ACV9:ACY16 AMR9:AMU16 AWN9:AWQ16 BGJ9:BGM16 BQF9:BQI16 CAB9:CAE16 CJX9:CKA16 CTT9:CTW16 DDP9:DDS16 DNL9:DNO16 DXH9:DXK16 EHD9:EHG16 EQZ9:ERC16 FAV9:FAY16 FKR9:FKU16 FUN9:FUQ16 GEJ9:GEM16 GOF9:GOI16 GYB9:GYE16 HHX9:HIA16 HRT9:HRW16 IBP9:IBS16 ILL9:ILO16 IVH9:IVK16 JFD9:JFG16 JOZ9:JPC16 JYV9:JYY16 KIR9:KIU16 KSN9:KSQ16 LCJ9:LCM16 LMF9:LMI16 LWB9:LWE16 MFX9:MGA16 MPT9:MPW16 MZP9:MZS16 NJL9:NJO16 NTH9:NTK16 ODD9:ODG16 OMZ9:ONC16 OWV9:OWY16 PGR9:PGU16 PQN9:PQQ16 QAJ9:QAM16 QKF9:QKI16 QUB9:QUE16 RDX9:REA16 RNT9:RNW16 RXP9:RXS16 SHL9:SHO16 SRH9:SRK16 TBD9:TBG16 TKZ9:TLC16 TUV9:TUY16 UER9:UEU16 UON9:UOQ16 UYJ9:UYM16 VIF9:VII16 VSB9:VSE16 WBX9:WCA16 WLT9:WLW16 WVP9:WVS16 H65545:K65552 JD65545:JG65552 SZ65545:TC65552 ACV65545:ACY65552 AMR65545:AMU65552 AWN65545:AWQ65552 BGJ65545:BGM65552 BQF65545:BQI65552 CAB65545:CAE65552 CJX65545:CKA65552 CTT65545:CTW65552 DDP65545:DDS65552 DNL65545:DNO65552 DXH65545:DXK65552 EHD65545:EHG65552 EQZ65545:ERC65552 FAV65545:FAY65552 FKR65545:FKU65552 FUN65545:FUQ65552 GEJ65545:GEM65552 GOF65545:GOI65552 GYB65545:GYE65552 HHX65545:HIA65552 HRT65545:HRW65552 IBP65545:IBS65552 ILL65545:ILO65552 IVH65545:IVK65552 JFD65545:JFG65552 JOZ65545:JPC65552 JYV65545:JYY65552 KIR65545:KIU65552 KSN65545:KSQ65552 LCJ65545:LCM65552 LMF65545:LMI65552 LWB65545:LWE65552 MFX65545:MGA65552 MPT65545:MPW65552 MZP65545:MZS65552 NJL65545:NJO65552 NTH65545:NTK65552 ODD65545:ODG65552 OMZ65545:ONC65552 OWV65545:OWY65552 PGR65545:PGU65552 PQN65545:PQQ65552 QAJ65545:QAM65552 QKF65545:QKI65552 QUB65545:QUE65552 RDX65545:REA65552 RNT65545:RNW65552 RXP65545:RXS65552 SHL65545:SHO65552 SRH65545:SRK65552 TBD65545:TBG65552 TKZ65545:TLC65552 TUV65545:TUY65552 UER65545:UEU65552 UON65545:UOQ65552 UYJ65545:UYM65552 VIF65545:VII65552 VSB65545:VSE65552 WBX65545:WCA65552 WLT65545:WLW65552 WVP65545:WVS65552 H131081:K131088 JD131081:JG131088 SZ131081:TC131088 ACV131081:ACY131088 AMR131081:AMU131088 AWN131081:AWQ131088 BGJ131081:BGM131088 BQF131081:BQI131088 CAB131081:CAE131088 CJX131081:CKA131088 CTT131081:CTW131088 DDP131081:DDS131088 DNL131081:DNO131088 DXH131081:DXK131088 EHD131081:EHG131088 EQZ131081:ERC131088 FAV131081:FAY131088 FKR131081:FKU131088 FUN131081:FUQ131088 GEJ131081:GEM131088 GOF131081:GOI131088 GYB131081:GYE131088 HHX131081:HIA131088 HRT131081:HRW131088 IBP131081:IBS131088 ILL131081:ILO131088 IVH131081:IVK131088 JFD131081:JFG131088 JOZ131081:JPC131088 JYV131081:JYY131088 KIR131081:KIU131088 KSN131081:KSQ131088 LCJ131081:LCM131088 LMF131081:LMI131088 LWB131081:LWE131088 MFX131081:MGA131088 MPT131081:MPW131088 MZP131081:MZS131088 NJL131081:NJO131088 NTH131081:NTK131088 ODD131081:ODG131088 OMZ131081:ONC131088 OWV131081:OWY131088 PGR131081:PGU131088 PQN131081:PQQ131088 QAJ131081:QAM131088 QKF131081:QKI131088 QUB131081:QUE131088 RDX131081:REA131088 RNT131081:RNW131088 RXP131081:RXS131088 SHL131081:SHO131088 SRH131081:SRK131088 TBD131081:TBG131088 TKZ131081:TLC131088 TUV131081:TUY131088 UER131081:UEU131088 UON131081:UOQ131088 UYJ131081:UYM131088 VIF131081:VII131088 VSB131081:VSE131088 WBX131081:WCA131088 WLT131081:WLW131088 WVP131081:WVS131088 H196617:K196624 JD196617:JG196624 SZ196617:TC196624 ACV196617:ACY196624 AMR196617:AMU196624 AWN196617:AWQ196624 BGJ196617:BGM196624 BQF196617:BQI196624 CAB196617:CAE196624 CJX196617:CKA196624 CTT196617:CTW196624 DDP196617:DDS196624 DNL196617:DNO196624 DXH196617:DXK196624 EHD196617:EHG196624 EQZ196617:ERC196624 FAV196617:FAY196624 FKR196617:FKU196624 FUN196617:FUQ196624 GEJ196617:GEM196624 GOF196617:GOI196624 GYB196617:GYE196624 HHX196617:HIA196624 HRT196617:HRW196624 IBP196617:IBS196624 ILL196617:ILO196624 IVH196617:IVK196624 JFD196617:JFG196624 JOZ196617:JPC196624 JYV196617:JYY196624 KIR196617:KIU196624 KSN196617:KSQ196624 LCJ196617:LCM196624 LMF196617:LMI196624 LWB196617:LWE196624 MFX196617:MGA196624 MPT196617:MPW196624 MZP196617:MZS196624 NJL196617:NJO196624 NTH196617:NTK196624 ODD196617:ODG196624 OMZ196617:ONC196624 OWV196617:OWY196624 PGR196617:PGU196624 PQN196617:PQQ196624 QAJ196617:QAM196624 QKF196617:QKI196624 QUB196617:QUE196624 RDX196617:REA196624 RNT196617:RNW196624 RXP196617:RXS196624 SHL196617:SHO196624 SRH196617:SRK196624 TBD196617:TBG196624 TKZ196617:TLC196624 TUV196617:TUY196624 UER196617:UEU196624 UON196617:UOQ196624 UYJ196617:UYM196624 VIF196617:VII196624 VSB196617:VSE196624 WBX196617:WCA196624 WLT196617:WLW196624 WVP196617:WVS196624 H262153:K262160 JD262153:JG262160 SZ262153:TC262160 ACV262153:ACY262160 AMR262153:AMU262160 AWN262153:AWQ262160 BGJ262153:BGM262160 BQF262153:BQI262160 CAB262153:CAE262160 CJX262153:CKA262160 CTT262153:CTW262160 DDP262153:DDS262160 DNL262153:DNO262160 DXH262153:DXK262160 EHD262153:EHG262160 EQZ262153:ERC262160 FAV262153:FAY262160 FKR262153:FKU262160 FUN262153:FUQ262160 GEJ262153:GEM262160 GOF262153:GOI262160 GYB262153:GYE262160 HHX262153:HIA262160 HRT262153:HRW262160 IBP262153:IBS262160 ILL262153:ILO262160 IVH262153:IVK262160 JFD262153:JFG262160 JOZ262153:JPC262160 JYV262153:JYY262160 KIR262153:KIU262160 KSN262153:KSQ262160 LCJ262153:LCM262160 LMF262153:LMI262160 LWB262153:LWE262160 MFX262153:MGA262160 MPT262153:MPW262160 MZP262153:MZS262160 NJL262153:NJO262160 NTH262153:NTK262160 ODD262153:ODG262160 OMZ262153:ONC262160 OWV262153:OWY262160 PGR262153:PGU262160 PQN262153:PQQ262160 QAJ262153:QAM262160 QKF262153:QKI262160 QUB262153:QUE262160 RDX262153:REA262160 RNT262153:RNW262160 RXP262153:RXS262160 SHL262153:SHO262160 SRH262153:SRK262160 TBD262153:TBG262160 TKZ262153:TLC262160 TUV262153:TUY262160 UER262153:UEU262160 UON262153:UOQ262160 UYJ262153:UYM262160 VIF262153:VII262160 VSB262153:VSE262160 WBX262153:WCA262160 WLT262153:WLW262160 WVP262153:WVS262160 H327689:K327696 JD327689:JG327696 SZ327689:TC327696 ACV327689:ACY327696 AMR327689:AMU327696 AWN327689:AWQ327696 BGJ327689:BGM327696 BQF327689:BQI327696 CAB327689:CAE327696 CJX327689:CKA327696 CTT327689:CTW327696 DDP327689:DDS327696 DNL327689:DNO327696 DXH327689:DXK327696 EHD327689:EHG327696 EQZ327689:ERC327696 FAV327689:FAY327696 FKR327689:FKU327696 FUN327689:FUQ327696 GEJ327689:GEM327696 GOF327689:GOI327696 GYB327689:GYE327696 HHX327689:HIA327696 HRT327689:HRW327696 IBP327689:IBS327696 ILL327689:ILO327696 IVH327689:IVK327696 JFD327689:JFG327696 JOZ327689:JPC327696 JYV327689:JYY327696 KIR327689:KIU327696 KSN327689:KSQ327696 LCJ327689:LCM327696 LMF327689:LMI327696 LWB327689:LWE327696 MFX327689:MGA327696 MPT327689:MPW327696 MZP327689:MZS327696 NJL327689:NJO327696 NTH327689:NTK327696 ODD327689:ODG327696 OMZ327689:ONC327696 OWV327689:OWY327696 PGR327689:PGU327696 PQN327689:PQQ327696 QAJ327689:QAM327696 QKF327689:QKI327696 QUB327689:QUE327696 RDX327689:REA327696 RNT327689:RNW327696 RXP327689:RXS327696 SHL327689:SHO327696 SRH327689:SRK327696 TBD327689:TBG327696 TKZ327689:TLC327696 TUV327689:TUY327696 UER327689:UEU327696 UON327689:UOQ327696 UYJ327689:UYM327696 VIF327689:VII327696 VSB327689:VSE327696 WBX327689:WCA327696 WLT327689:WLW327696 WVP327689:WVS327696 H393225:K393232 JD393225:JG393232 SZ393225:TC393232 ACV393225:ACY393232 AMR393225:AMU393232 AWN393225:AWQ393232 BGJ393225:BGM393232 BQF393225:BQI393232 CAB393225:CAE393232 CJX393225:CKA393232 CTT393225:CTW393232 DDP393225:DDS393232 DNL393225:DNO393232 DXH393225:DXK393232 EHD393225:EHG393232 EQZ393225:ERC393232 FAV393225:FAY393232 FKR393225:FKU393232 FUN393225:FUQ393232 GEJ393225:GEM393232 GOF393225:GOI393232 GYB393225:GYE393232 HHX393225:HIA393232 HRT393225:HRW393232 IBP393225:IBS393232 ILL393225:ILO393232 IVH393225:IVK393232 JFD393225:JFG393232 JOZ393225:JPC393232 JYV393225:JYY393232 KIR393225:KIU393232 KSN393225:KSQ393232 LCJ393225:LCM393232 LMF393225:LMI393232 LWB393225:LWE393232 MFX393225:MGA393232 MPT393225:MPW393232 MZP393225:MZS393232 NJL393225:NJO393232 NTH393225:NTK393232 ODD393225:ODG393232 OMZ393225:ONC393232 OWV393225:OWY393232 PGR393225:PGU393232 PQN393225:PQQ393232 QAJ393225:QAM393232 QKF393225:QKI393232 QUB393225:QUE393232 RDX393225:REA393232 RNT393225:RNW393232 RXP393225:RXS393232 SHL393225:SHO393232 SRH393225:SRK393232 TBD393225:TBG393232 TKZ393225:TLC393232 TUV393225:TUY393232 UER393225:UEU393232 UON393225:UOQ393232 UYJ393225:UYM393232 VIF393225:VII393232 VSB393225:VSE393232 WBX393225:WCA393232 WLT393225:WLW393232 WVP393225:WVS393232 H458761:K458768 JD458761:JG458768 SZ458761:TC458768 ACV458761:ACY458768 AMR458761:AMU458768 AWN458761:AWQ458768 BGJ458761:BGM458768 BQF458761:BQI458768 CAB458761:CAE458768 CJX458761:CKA458768 CTT458761:CTW458768 DDP458761:DDS458768 DNL458761:DNO458768 DXH458761:DXK458768 EHD458761:EHG458768 EQZ458761:ERC458768 FAV458761:FAY458768 FKR458761:FKU458768 FUN458761:FUQ458768 GEJ458761:GEM458768 GOF458761:GOI458768 GYB458761:GYE458768 HHX458761:HIA458768 HRT458761:HRW458768 IBP458761:IBS458768 ILL458761:ILO458768 IVH458761:IVK458768 JFD458761:JFG458768 JOZ458761:JPC458768 JYV458761:JYY458768 KIR458761:KIU458768 KSN458761:KSQ458768 LCJ458761:LCM458768 LMF458761:LMI458768 LWB458761:LWE458768 MFX458761:MGA458768 MPT458761:MPW458768 MZP458761:MZS458768 NJL458761:NJO458768 NTH458761:NTK458768 ODD458761:ODG458768 OMZ458761:ONC458768 OWV458761:OWY458768 PGR458761:PGU458768 PQN458761:PQQ458768 QAJ458761:QAM458768 QKF458761:QKI458768 QUB458761:QUE458768 RDX458761:REA458768 RNT458761:RNW458768 RXP458761:RXS458768 SHL458761:SHO458768 SRH458761:SRK458768 TBD458761:TBG458768 TKZ458761:TLC458768 TUV458761:TUY458768 UER458761:UEU458768 UON458761:UOQ458768 UYJ458761:UYM458768 VIF458761:VII458768 VSB458761:VSE458768 WBX458761:WCA458768 WLT458761:WLW458768 WVP458761:WVS458768 H524297:K524304 JD524297:JG524304 SZ524297:TC524304 ACV524297:ACY524304 AMR524297:AMU524304 AWN524297:AWQ524304 BGJ524297:BGM524304 BQF524297:BQI524304 CAB524297:CAE524304 CJX524297:CKA524304 CTT524297:CTW524304 DDP524297:DDS524304 DNL524297:DNO524304 DXH524297:DXK524304 EHD524297:EHG524304 EQZ524297:ERC524304 FAV524297:FAY524304 FKR524297:FKU524304 FUN524297:FUQ524304 GEJ524297:GEM524304 GOF524297:GOI524304 GYB524297:GYE524304 HHX524297:HIA524304 HRT524297:HRW524304 IBP524297:IBS524304 ILL524297:ILO524304 IVH524297:IVK524304 JFD524297:JFG524304 JOZ524297:JPC524304 JYV524297:JYY524304 KIR524297:KIU524304 KSN524297:KSQ524304 LCJ524297:LCM524304 LMF524297:LMI524304 LWB524297:LWE524304 MFX524297:MGA524304 MPT524297:MPW524304 MZP524297:MZS524304 NJL524297:NJO524304 NTH524297:NTK524304 ODD524297:ODG524304 OMZ524297:ONC524304 OWV524297:OWY524304 PGR524297:PGU524304 PQN524297:PQQ524304 QAJ524297:QAM524304 QKF524297:QKI524304 QUB524297:QUE524304 RDX524297:REA524304 RNT524297:RNW524304 RXP524297:RXS524304 SHL524297:SHO524304 SRH524297:SRK524304 TBD524297:TBG524304 TKZ524297:TLC524304 TUV524297:TUY524304 UER524297:UEU524304 UON524297:UOQ524304 UYJ524297:UYM524304 VIF524297:VII524304 VSB524297:VSE524304 WBX524297:WCA524304 WLT524297:WLW524304 WVP524297:WVS524304 H589833:K589840 JD589833:JG589840 SZ589833:TC589840 ACV589833:ACY589840 AMR589833:AMU589840 AWN589833:AWQ589840 BGJ589833:BGM589840 BQF589833:BQI589840 CAB589833:CAE589840 CJX589833:CKA589840 CTT589833:CTW589840 DDP589833:DDS589840 DNL589833:DNO589840 DXH589833:DXK589840 EHD589833:EHG589840 EQZ589833:ERC589840 FAV589833:FAY589840 FKR589833:FKU589840 FUN589833:FUQ589840 GEJ589833:GEM589840 GOF589833:GOI589840 GYB589833:GYE589840 HHX589833:HIA589840 HRT589833:HRW589840 IBP589833:IBS589840 ILL589833:ILO589840 IVH589833:IVK589840 JFD589833:JFG589840 JOZ589833:JPC589840 JYV589833:JYY589840 KIR589833:KIU589840 KSN589833:KSQ589840 LCJ589833:LCM589840 LMF589833:LMI589840 LWB589833:LWE589840 MFX589833:MGA589840 MPT589833:MPW589840 MZP589833:MZS589840 NJL589833:NJO589840 NTH589833:NTK589840 ODD589833:ODG589840 OMZ589833:ONC589840 OWV589833:OWY589840 PGR589833:PGU589840 PQN589833:PQQ589840 QAJ589833:QAM589840 QKF589833:QKI589840 QUB589833:QUE589840 RDX589833:REA589840 RNT589833:RNW589840 RXP589833:RXS589840 SHL589833:SHO589840 SRH589833:SRK589840 TBD589833:TBG589840 TKZ589833:TLC589840 TUV589833:TUY589840 UER589833:UEU589840 UON589833:UOQ589840 UYJ589833:UYM589840 VIF589833:VII589840 VSB589833:VSE589840 WBX589833:WCA589840 WLT589833:WLW589840 WVP589833:WVS589840 H655369:K655376 JD655369:JG655376 SZ655369:TC655376 ACV655369:ACY655376 AMR655369:AMU655376 AWN655369:AWQ655376 BGJ655369:BGM655376 BQF655369:BQI655376 CAB655369:CAE655376 CJX655369:CKA655376 CTT655369:CTW655376 DDP655369:DDS655376 DNL655369:DNO655376 DXH655369:DXK655376 EHD655369:EHG655376 EQZ655369:ERC655376 FAV655369:FAY655376 FKR655369:FKU655376 FUN655369:FUQ655376 GEJ655369:GEM655376 GOF655369:GOI655376 GYB655369:GYE655376 HHX655369:HIA655376 HRT655369:HRW655376 IBP655369:IBS655376 ILL655369:ILO655376 IVH655369:IVK655376 JFD655369:JFG655376 JOZ655369:JPC655376 JYV655369:JYY655376 KIR655369:KIU655376 KSN655369:KSQ655376 LCJ655369:LCM655376 LMF655369:LMI655376 LWB655369:LWE655376 MFX655369:MGA655376 MPT655369:MPW655376 MZP655369:MZS655376 NJL655369:NJO655376 NTH655369:NTK655376 ODD655369:ODG655376 OMZ655369:ONC655376 OWV655369:OWY655376 PGR655369:PGU655376 PQN655369:PQQ655376 QAJ655369:QAM655376 QKF655369:QKI655376 QUB655369:QUE655376 RDX655369:REA655376 RNT655369:RNW655376 RXP655369:RXS655376 SHL655369:SHO655376 SRH655369:SRK655376 TBD655369:TBG655376 TKZ655369:TLC655376 TUV655369:TUY655376 UER655369:UEU655376 UON655369:UOQ655376 UYJ655369:UYM655376 VIF655369:VII655376 VSB655369:VSE655376 WBX655369:WCA655376 WLT655369:WLW655376 WVP655369:WVS655376 H720905:K720912 JD720905:JG720912 SZ720905:TC720912 ACV720905:ACY720912 AMR720905:AMU720912 AWN720905:AWQ720912 BGJ720905:BGM720912 BQF720905:BQI720912 CAB720905:CAE720912 CJX720905:CKA720912 CTT720905:CTW720912 DDP720905:DDS720912 DNL720905:DNO720912 DXH720905:DXK720912 EHD720905:EHG720912 EQZ720905:ERC720912 FAV720905:FAY720912 FKR720905:FKU720912 FUN720905:FUQ720912 GEJ720905:GEM720912 GOF720905:GOI720912 GYB720905:GYE720912 HHX720905:HIA720912 HRT720905:HRW720912 IBP720905:IBS720912 ILL720905:ILO720912 IVH720905:IVK720912 JFD720905:JFG720912 JOZ720905:JPC720912 JYV720905:JYY720912 KIR720905:KIU720912 KSN720905:KSQ720912 LCJ720905:LCM720912 LMF720905:LMI720912 LWB720905:LWE720912 MFX720905:MGA720912 MPT720905:MPW720912 MZP720905:MZS720912 NJL720905:NJO720912 NTH720905:NTK720912 ODD720905:ODG720912 OMZ720905:ONC720912 OWV720905:OWY720912 PGR720905:PGU720912 PQN720905:PQQ720912 QAJ720905:QAM720912 QKF720905:QKI720912 QUB720905:QUE720912 RDX720905:REA720912 RNT720905:RNW720912 RXP720905:RXS720912 SHL720905:SHO720912 SRH720905:SRK720912 TBD720905:TBG720912 TKZ720905:TLC720912 TUV720905:TUY720912 UER720905:UEU720912 UON720905:UOQ720912 UYJ720905:UYM720912 VIF720905:VII720912 VSB720905:VSE720912 WBX720905:WCA720912 WLT720905:WLW720912 WVP720905:WVS720912 H786441:K786448 JD786441:JG786448 SZ786441:TC786448 ACV786441:ACY786448 AMR786441:AMU786448 AWN786441:AWQ786448 BGJ786441:BGM786448 BQF786441:BQI786448 CAB786441:CAE786448 CJX786441:CKA786448 CTT786441:CTW786448 DDP786441:DDS786448 DNL786441:DNO786448 DXH786441:DXK786448 EHD786441:EHG786448 EQZ786441:ERC786448 FAV786441:FAY786448 FKR786441:FKU786448 FUN786441:FUQ786448 GEJ786441:GEM786448 GOF786441:GOI786448 GYB786441:GYE786448 HHX786441:HIA786448 HRT786441:HRW786448 IBP786441:IBS786448 ILL786441:ILO786448 IVH786441:IVK786448 JFD786441:JFG786448 JOZ786441:JPC786448 JYV786441:JYY786448 KIR786441:KIU786448 KSN786441:KSQ786448 LCJ786441:LCM786448 LMF786441:LMI786448 LWB786441:LWE786448 MFX786441:MGA786448 MPT786441:MPW786448 MZP786441:MZS786448 NJL786441:NJO786448 NTH786441:NTK786448 ODD786441:ODG786448 OMZ786441:ONC786448 OWV786441:OWY786448 PGR786441:PGU786448 PQN786441:PQQ786448 QAJ786441:QAM786448 QKF786441:QKI786448 QUB786441:QUE786448 RDX786441:REA786448 RNT786441:RNW786448 RXP786441:RXS786448 SHL786441:SHO786448 SRH786441:SRK786448 TBD786441:TBG786448 TKZ786441:TLC786448 TUV786441:TUY786448 UER786441:UEU786448 UON786441:UOQ786448 UYJ786441:UYM786448 VIF786441:VII786448 VSB786441:VSE786448 WBX786441:WCA786448 WLT786441:WLW786448 WVP786441:WVS786448 H851977:K851984 JD851977:JG851984 SZ851977:TC851984 ACV851977:ACY851984 AMR851977:AMU851984 AWN851977:AWQ851984 BGJ851977:BGM851984 BQF851977:BQI851984 CAB851977:CAE851984 CJX851977:CKA851984 CTT851977:CTW851984 DDP851977:DDS851984 DNL851977:DNO851984 DXH851977:DXK851984 EHD851977:EHG851984 EQZ851977:ERC851984 FAV851977:FAY851984 FKR851977:FKU851984 FUN851977:FUQ851984 GEJ851977:GEM851984 GOF851977:GOI851984 GYB851977:GYE851984 HHX851977:HIA851984 HRT851977:HRW851984 IBP851977:IBS851984 ILL851977:ILO851984 IVH851977:IVK851984 JFD851977:JFG851984 JOZ851977:JPC851984 JYV851977:JYY851984 KIR851977:KIU851984 KSN851977:KSQ851984 LCJ851977:LCM851984 LMF851977:LMI851984 LWB851977:LWE851984 MFX851977:MGA851984 MPT851977:MPW851984 MZP851977:MZS851984 NJL851977:NJO851984 NTH851977:NTK851984 ODD851977:ODG851984 OMZ851977:ONC851984 OWV851977:OWY851984 PGR851977:PGU851984 PQN851977:PQQ851984 QAJ851977:QAM851984 QKF851977:QKI851984 QUB851977:QUE851984 RDX851977:REA851984 RNT851977:RNW851984 RXP851977:RXS851984 SHL851977:SHO851984 SRH851977:SRK851984 TBD851977:TBG851984 TKZ851977:TLC851984 TUV851977:TUY851984 UER851977:UEU851984 UON851977:UOQ851984 UYJ851977:UYM851984 VIF851977:VII851984 VSB851977:VSE851984 WBX851977:WCA851984 WLT851977:WLW851984 WVP851977:WVS851984 H917513:K917520 JD917513:JG917520 SZ917513:TC917520 ACV917513:ACY917520 AMR917513:AMU917520 AWN917513:AWQ917520 BGJ917513:BGM917520 BQF917513:BQI917520 CAB917513:CAE917520 CJX917513:CKA917520 CTT917513:CTW917520 DDP917513:DDS917520 DNL917513:DNO917520 DXH917513:DXK917520 EHD917513:EHG917520 EQZ917513:ERC917520 FAV917513:FAY917520 FKR917513:FKU917520 FUN917513:FUQ917520 GEJ917513:GEM917520 GOF917513:GOI917520 GYB917513:GYE917520 HHX917513:HIA917520 HRT917513:HRW917520 IBP917513:IBS917520 ILL917513:ILO917520 IVH917513:IVK917520 JFD917513:JFG917520 JOZ917513:JPC917520 JYV917513:JYY917520 KIR917513:KIU917520 KSN917513:KSQ917520 LCJ917513:LCM917520 LMF917513:LMI917520 LWB917513:LWE917520 MFX917513:MGA917520 MPT917513:MPW917520 MZP917513:MZS917520 NJL917513:NJO917520 NTH917513:NTK917520 ODD917513:ODG917520 OMZ917513:ONC917520 OWV917513:OWY917520 PGR917513:PGU917520 PQN917513:PQQ917520 QAJ917513:QAM917520 QKF917513:QKI917520 QUB917513:QUE917520 RDX917513:REA917520 RNT917513:RNW917520 RXP917513:RXS917520 SHL917513:SHO917520 SRH917513:SRK917520 TBD917513:TBG917520 TKZ917513:TLC917520 TUV917513:TUY917520 UER917513:UEU917520 UON917513:UOQ917520 UYJ917513:UYM917520 VIF917513:VII917520 VSB917513:VSE917520 WBX917513:WCA917520 WLT917513:WLW917520 WVP917513:WVS917520 H983049:K983056 JD983049:JG983056 SZ983049:TC983056 ACV983049:ACY983056 AMR983049:AMU983056 AWN983049:AWQ983056 BGJ983049:BGM983056 BQF983049:BQI983056 CAB983049:CAE983056 CJX983049:CKA983056 CTT983049:CTW983056 DDP983049:DDS983056 DNL983049:DNO983056 DXH983049:DXK983056 EHD983049:EHG983056 EQZ983049:ERC983056 FAV983049:FAY983056 FKR983049:FKU983056 FUN983049:FUQ983056 GEJ983049:GEM983056 GOF983049:GOI983056 GYB983049:GYE983056 HHX983049:HIA983056 HRT983049:HRW983056 IBP983049:IBS983056 ILL983049:ILO983056 IVH983049:IVK983056 JFD983049:JFG983056 JOZ983049:JPC983056 JYV983049:JYY983056 KIR983049:KIU983056 KSN983049:KSQ983056 LCJ983049:LCM983056 LMF983049:LMI983056 LWB983049:LWE983056 MFX983049:MGA983056 MPT983049:MPW983056 MZP983049:MZS983056 NJL983049:NJO983056 NTH983049:NTK983056 ODD983049:ODG983056 OMZ983049:ONC983056 OWV983049:OWY983056 PGR983049:PGU983056 PQN983049:PQQ983056 QAJ983049:QAM983056 QKF983049:QKI983056 QUB983049:QUE983056 RDX983049:REA983056 RNT983049:RNW983056 RXP983049:RXS983056 SHL983049:SHO983056 SRH983049:SRK983056 TBD983049:TBG983056 TKZ983049:TLC983056 TUV983049:TUY983056 UER983049:UEU983056 UON983049:UOQ983056 UYJ983049:UYM983056 VIF983049:VII983056 VSB983049:VSE983056 WBX983049:WCA983056 WLT983049:WLW983056 WVP983049:WVS983056">
      <formula1>IMPACTO</formula1>
    </dataValidation>
    <dataValidation type="list" allowBlank="1" showInputMessage="1" showErrorMessage="1" sqref="P9:P16 JL9:JL16 TH9:TH16 ADD9:ADD16 AMZ9:AMZ16 AWV9:AWV16 BGR9:BGR16 BQN9:BQN16 CAJ9:CAJ16 CKF9:CKF16 CUB9:CUB16 DDX9:DDX16 DNT9:DNT16 DXP9:DXP16 EHL9:EHL16 ERH9:ERH16 FBD9:FBD16 FKZ9:FKZ16 FUV9:FUV16 GER9:GER16 GON9:GON16 GYJ9:GYJ16 HIF9:HIF16 HSB9:HSB16 IBX9:IBX16 ILT9:ILT16 IVP9:IVP16 JFL9:JFL16 JPH9:JPH16 JZD9:JZD16 KIZ9:KIZ16 KSV9:KSV16 LCR9:LCR16 LMN9:LMN16 LWJ9:LWJ16 MGF9:MGF16 MQB9:MQB16 MZX9:MZX16 NJT9:NJT16 NTP9:NTP16 ODL9:ODL16 ONH9:ONH16 OXD9:OXD16 PGZ9:PGZ16 PQV9:PQV16 QAR9:QAR16 QKN9:QKN16 QUJ9:QUJ16 REF9:REF16 ROB9:ROB16 RXX9:RXX16 SHT9:SHT16 SRP9:SRP16 TBL9:TBL16 TLH9:TLH16 TVD9:TVD16 UEZ9:UEZ16 UOV9:UOV16 UYR9:UYR16 VIN9:VIN16 VSJ9:VSJ16 WCF9:WCF16 WMB9:WMB16 WVX9:WVX16 P65545:P65552 JL65545:JL65552 TH65545:TH65552 ADD65545:ADD65552 AMZ65545:AMZ65552 AWV65545:AWV65552 BGR65545:BGR65552 BQN65545:BQN65552 CAJ65545:CAJ65552 CKF65545:CKF65552 CUB65545:CUB65552 DDX65545:DDX65552 DNT65545:DNT65552 DXP65545:DXP65552 EHL65545:EHL65552 ERH65545:ERH65552 FBD65545:FBD65552 FKZ65545:FKZ65552 FUV65545:FUV65552 GER65545:GER65552 GON65545:GON65552 GYJ65545:GYJ65552 HIF65545:HIF65552 HSB65545:HSB65552 IBX65545:IBX65552 ILT65545:ILT65552 IVP65545:IVP65552 JFL65545:JFL65552 JPH65545:JPH65552 JZD65545:JZD65552 KIZ65545:KIZ65552 KSV65545:KSV65552 LCR65545:LCR65552 LMN65545:LMN65552 LWJ65545:LWJ65552 MGF65545:MGF65552 MQB65545:MQB65552 MZX65545:MZX65552 NJT65545:NJT65552 NTP65545:NTP65552 ODL65545:ODL65552 ONH65545:ONH65552 OXD65545:OXD65552 PGZ65545:PGZ65552 PQV65545:PQV65552 QAR65545:QAR65552 QKN65545:QKN65552 QUJ65545:QUJ65552 REF65545:REF65552 ROB65545:ROB65552 RXX65545:RXX65552 SHT65545:SHT65552 SRP65545:SRP65552 TBL65545:TBL65552 TLH65545:TLH65552 TVD65545:TVD65552 UEZ65545:UEZ65552 UOV65545:UOV65552 UYR65545:UYR65552 VIN65545:VIN65552 VSJ65545:VSJ65552 WCF65545:WCF65552 WMB65545:WMB65552 WVX65545:WVX65552 P131081:P131088 JL131081:JL131088 TH131081:TH131088 ADD131081:ADD131088 AMZ131081:AMZ131088 AWV131081:AWV131088 BGR131081:BGR131088 BQN131081:BQN131088 CAJ131081:CAJ131088 CKF131081:CKF131088 CUB131081:CUB131088 DDX131081:DDX131088 DNT131081:DNT131088 DXP131081:DXP131088 EHL131081:EHL131088 ERH131081:ERH131088 FBD131081:FBD131088 FKZ131081:FKZ131088 FUV131081:FUV131088 GER131081:GER131088 GON131081:GON131088 GYJ131081:GYJ131088 HIF131081:HIF131088 HSB131081:HSB131088 IBX131081:IBX131088 ILT131081:ILT131088 IVP131081:IVP131088 JFL131081:JFL131088 JPH131081:JPH131088 JZD131081:JZD131088 KIZ131081:KIZ131088 KSV131081:KSV131088 LCR131081:LCR131088 LMN131081:LMN131088 LWJ131081:LWJ131088 MGF131081:MGF131088 MQB131081:MQB131088 MZX131081:MZX131088 NJT131081:NJT131088 NTP131081:NTP131088 ODL131081:ODL131088 ONH131081:ONH131088 OXD131081:OXD131088 PGZ131081:PGZ131088 PQV131081:PQV131088 QAR131081:QAR131088 QKN131081:QKN131088 QUJ131081:QUJ131088 REF131081:REF131088 ROB131081:ROB131088 RXX131081:RXX131088 SHT131081:SHT131088 SRP131081:SRP131088 TBL131081:TBL131088 TLH131081:TLH131088 TVD131081:TVD131088 UEZ131081:UEZ131088 UOV131081:UOV131088 UYR131081:UYR131088 VIN131081:VIN131088 VSJ131081:VSJ131088 WCF131081:WCF131088 WMB131081:WMB131088 WVX131081:WVX131088 P196617:P196624 JL196617:JL196624 TH196617:TH196624 ADD196617:ADD196624 AMZ196617:AMZ196624 AWV196617:AWV196624 BGR196617:BGR196624 BQN196617:BQN196624 CAJ196617:CAJ196624 CKF196617:CKF196624 CUB196617:CUB196624 DDX196617:DDX196624 DNT196617:DNT196624 DXP196617:DXP196624 EHL196617:EHL196624 ERH196617:ERH196624 FBD196617:FBD196624 FKZ196617:FKZ196624 FUV196617:FUV196624 GER196617:GER196624 GON196617:GON196624 GYJ196617:GYJ196624 HIF196617:HIF196624 HSB196617:HSB196624 IBX196617:IBX196624 ILT196617:ILT196624 IVP196617:IVP196624 JFL196617:JFL196624 JPH196617:JPH196624 JZD196617:JZD196624 KIZ196617:KIZ196624 KSV196617:KSV196624 LCR196617:LCR196624 LMN196617:LMN196624 LWJ196617:LWJ196624 MGF196617:MGF196624 MQB196617:MQB196624 MZX196617:MZX196624 NJT196617:NJT196624 NTP196617:NTP196624 ODL196617:ODL196624 ONH196617:ONH196624 OXD196617:OXD196624 PGZ196617:PGZ196624 PQV196617:PQV196624 QAR196617:QAR196624 QKN196617:QKN196624 QUJ196617:QUJ196624 REF196617:REF196624 ROB196617:ROB196624 RXX196617:RXX196624 SHT196617:SHT196624 SRP196617:SRP196624 TBL196617:TBL196624 TLH196617:TLH196624 TVD196617:TVD196624 UEZ196617:UEZ196624 UOV196617:UOV196624 UYR196617:UYR196624 VIN196617:VIN196624 VSJ196617:VSJ196624 WCF196617:WCF196624 WMB196617:WMB196624 WVX196617:WVX196624 P262153:P262160 JL262153:JL262160 TH262153:TH262160 ADD262153:ADD262160 AMZ262153:AMZ262160 AWV262153:AWV262160 BGR262153:BGR262160 BQN262153:BQN262160 CAJ262153:CAJ262160 CKF262153:CKF262160 CUB262153:CUB262160 DDX262153:DDX262160 DNT262153:DNT262160 DXP262153:DXP262160 EHL262153:EHL262160 ERH262153:ERH262160 FBD262153:FBD262160 FKZ262153:FKZ262160 FUV262153:FUV262160 GER262153:GER262160 GON262153:GON262160 GYJ262153:GYJ262160 HIF262153:HIF262160 HSB262153:HSB262160 IBX262153:IBX262160 ILT262153:ILT262160 IVP262153:IVP262160 JFL262153:JFL262160 JPH262153:JPH262160 JZD262153:JZD262160 KIZ262153:KIZ262160 KSV262153:KSV262160 LCR262153:LCR262160 LMN262153:LMN262160 LWJ262153:LWJ262160 MGF262153:MGF262160 MQB262153:MQB262160 MZX262153:MZX262160 NJT262153:NJT262160 NTP262153:NTP262160 ODL262153:ODL262160 ONH262153:ONH262160 OXD262153:OXD262160 PGZ262153:PGZ262160 PQV262153:PQV262160 QAR262153:QAR262160 QKN262153:QKN262160 QUJ262153:QUJ262160 REF262153:REF262160 ROB262153:ROB262160 RXX262153:RXX262160 SHT262153:SHT262160 SRP262153:SRP262160 TBL262153:TBL262160 TLH262153:TLH262160 TVD262153:TVD262160 UEZ262153:UEZ262160 UOV262153:UOV262160 UYR262153:UYR262160 VIN262153:VIN262160 VSJ262153:VSJ262160 WCF262153:WCF262160 WMB262153:WMB262160 WVX262153:WVX262160 P327689:P327696 JL327689:JL327696 TH327689:TH327696 ADD327689:ADD327696 AMZ327689:AMZ327696 AWV327689:AWV327696 BGR327689:BGR327696 BQN327689:BQN327696 CAJ327689:CAJ327696 CKF327689:CKF327696 CUB327689:CUB327696 DDX327689:DDX327696 DNT327689:DNT327696 DXP327689:DXP327696 EHL327689:EHL327696 ERH327689:ERH327696 FBD327689:FBD327696 FKZ327689:FKZ327696 FUV327689:FUV327696 GER327689:GER327696 GON327689:GON327696 GYJ327689:GYJ327696 HIF327689:HIF327696 HSB327689:HSB327696 IBX327689:IBX327696 ILT327689:ILT327696 IVP327689:IVP327696 JFL327689:JFL327696 JPH327689:JPH327696 JZD327689:JZD327696 KIZ327689:KIZ327696 KSV327689:KSV327696 LCR327689:LCR327696 LMN327689:LMN327696 LWJ327689:LWJ327696 MGF327689:MGF327696 MQB327689:MQB327696 MZX327689:MZX327696 NJT327689:NJT327696 NTP327689:NTP327696 ODL327689:ODL327696 ONH327689:ONH327696 OXD327689:OXD327696 PGZ327689:PGZ327696 PQV327689:PQV327696 QAR327689:QAR327696 QKN327689:QKN327696 QUJ327689:QUJ327696 REF327689:REF327696 ROB327689:ROB327696 RXX327689:RXX327696 SHT327689:SHT327696 SRP327689:SRP327696 TBL327689:TBL327696 TLH327689:TLH327696 TVD327689:TVD327696 UEZ327689:UEZ327696 UOV327689:UOV327696 UYR327689:UYR327696 VIN327689:VIN327696 VSJ327689:VSJ327696 WCF327689:WCF327696 WMB327689:WMB327696 WVX327689:WVX327696 P393225:P393232 JL393225:JL393232 TH393225:TH393232 ADD393225:ADD393232 AMZ393225:AMZ393232 AWV393225:AWV393232 BGR393225:BGR393232 BQN393225:BQN393232 CAJ393225:CAJ393232 CKF393225:CKF393232 CUB393225:CUB393232 DDX393225:DDX393232 DNT393225:DNT393232 DXP393225:DXP393232 EHL393225:EHL393232 ERH393225:ERH393232 FBD393225:FBD393232 FKZ393225:FKZ393232 FUV393225:FUV393232 GER393225:GER393232 GON393225:GON393232 GYJ393225:GYJ393232 HIF393225:HIF393232 HSB393225:HSB393232 IBX393225:IBX393232 ILT393225:ILT393232 IVP393225:IVP393232 JFL393225:JFL393232 JPH393225:JPH393232 JZD393225:JZD393232 KIZ393225:KIZ393232 KSV393225:KSV393232 LCR393225:LCR393232 LMN393225:LMN393232 LWJ393225:LWJ393232 MGF393225:MGF393232 MQB393225:MQB393232 MZX393225:MZX393232 NJT393225:NJT393232 NTP393225:NTP393232 ODL393225:ODL393232 ONH393225:ONH393232 OXD393225:OXD393232 PGZ393225:PGZ393232 PQV393225:PQV393232 QAR393225:QAR393232 QKN393225:QKN393232 QUJ393225:QUJ393232 REF393225:REF393232 ROB393225:ROB393232 RXX393225:RXX393232 SHT393225:SHT393232 SRP393225:SRP393232 TBL393225:TBL393232 TLH393225:TLH393232 TVD393225:TVD393232 UEZ393225:UEZ393232 UOV393225:UOV393232 UYR393225:UYR393232 VIN393225:VIN393232 VSJ393225:VSJ393232 WCF393225:WCF393232 WMB393225:WMB393232 WVX393225:WVX393232 P458761:P458768 JL458761:JL458768 TH458761:TH458768 ADD458761:ADD458768 AMZ458761:AMZ458768 AWV458761:AWV458768 BGR458761:BGR458768 BQN458761:BQN458768 CAJ458761:CAJ458768 CKF458761:CKF458768 CUB458761:CUB458768 DDX458761:DDX458768 DNT458761:DNT458768 DXP458761:DXP458768 EHL458761:EHL458768 ERH458761:ERH458768 FBD458761:FBD458768 FKZ458761:FKZ458768 FUV458761:FUV458768 GER458761:GER458768 GON458761:GON458768 GYJ458761:GYJ458768 HIF458761:HIF458768 HSB458761:HSB458768 IBX458761:IBX458768 ILT458761:ILT458768 IVP458761:IVP458768 JFL458761:JFL458768 JPH458761:JPH458768 JZD458761:JZD458768 KIZ458761:KIZ458768 KSV458761:KSV458768 LCR458761:LCR458768 LMN458761:LMN458768 LWJ458761:LWJ458768 MGF458761:MGF458768 MQB458761:MQB458768 MZX458761:MZX458768 NJT458761:NJT458768 NTP458761:NTP458768 ODL458761:ODL458768 ONH458761:ONH458768 OXD458761:OXD458768 PGZ458761:PGZ458768 PQV458761:PQV458768 QAR458761:QAR458768 QKN458761:QKN458768 QUJ458761:QUJ458768 REF458761:REF458768 ROB458761:ROB458768 RXX458761:RXX458768 SHT458761:SHT458768 SRP458761:SRP458768 TBL458761:TBL458768 TLH458761:TLH458768 TVD458761:TVD458768 UEZ458761:UEZ458768 UOV458761:UOV458768 UYR458761:UYR458768 VIN458761:VIN458768 VSJ458761:VSJ458768 WCF458761:WCF458768 WMB458761:WMB458768 WVX458761:WVX458768 P524297:P524304 JL524297:JL524304 TH524297:TH524304 ADD524297:ADD524304 AMZ524297:AMZ524304 AWV524297:AWV524304 BGR524297:BGR524304 BQN524297:BQN524304 CAJ524297:CAJ524304 CKF524297:CKF524304 CUB524297:CUB524304 DDX524297:DDX524304 DNT524297:DNT524304 DXP524297:DXP524304 EHL524297:EHL524304 ERH524297:ERH524304 FBD524297:FBD524304 FKZ524297:FKZ524304 FUV524297:FUV524304 GER524297:GER524304 GON524297:GON524304 GYJ524297:GYJ524304 HIF524297:HIF524304 HSB524297:HSB524304 IBX524297:IBX524304 ILT524297:ILT524304 IVP524297:IVP524304 JFL524297:JFL524304 JPH524297:JPH524304 JZD524297:JZD524304 KIZ524297:KIZ524304 KSV524297:KSV524304 LCR524297:LCR524304 LMN524297:LMN524304 LWJ524297:LWJ524304 MGF524297:MGF524304 MQB524297:MQB524304 MZX524297:MZX524304 NJT524297:NJT524304 NTP524297:NTP524304 ODL524297:ODL524304 ONH524297:ONH524304 OXD524297:OXD524304 PGZ524297:PGZ524304 PQV524297:PQV524304 QAR524297:QAR524304 QKN524297:QKN524304 QUJ524297:QUJ524304 REF524297:REF524304 ROB524297:ROB524304 RXX524297:RXX524304 SHT524297:SHT524304 SRP524297:SRP524304 TBL524297:TBL524304 TLH524297:TLH524304 TVD524297:TVD524304 UEZ524297:UEZ524304 UOV524297:UOV524304 UYR524297:UYR524304 VIN524297:VIN524304 VSJ524297:VSJ524304 WCF524297:WCF524304 WMB524297:WMB524304 WVX524297:WVX524304 P589833:P589840 JL589833:JL589840 TH589833:TH589840 ADD589833:ADD589840 AMZ589833:AMZ589840 AWV589833:AWV589840 BGR589833:BGR589840 BQN589833:BQN589840 CAJ589833:CAJ589840 CKF589833:CKF589840 CUB589833:CUB589840 DDX589833:DDX589840 DNT589833:DNT589840 DXP589833:DXP589840 EHL589833:EHL589840 ERH589833:ERH589840 FBD589833:FBD589840 FKZ589833:FKZ589840 FUV589833:FUV589840 GER589833:GER589840 GON589833:GON589840 GYJ589833:GYJ589840 HIF589833:HIF589840 HSB589833:HSB589840 IBX589833:IBX589840 ILT589833:ILT589840 IVP589833:IVP589840 JFL589833:JFL589840 JPH589833:JPH589840 JZD589833:JZD589840 KIZ589833:KIZ589840 KSV589833:KSV589840 LCR589833:LCR589840 LMN589833:LMN589840 LWJ589833:LWJ589840 MGF589833:MGF589840 MQB589833:MQB589840 MZX589833:MZX589840 NJT589833:NJT589840 NTP589833:NTP589840 ODL589833:ODL589840 ONH589833:ONH589840 OXD589833:OXD589840 PGZ589833:PGZ589840 PQV589833:PQV589840 QAR589833:QAR589840 QKN589833:QKN589840 QUJ589833:QUJ589840 REF589833:REF589840 ROB589833:ROB589840 RXX589833:RXX589840 SHT589833:SHT589840 SRP589833:SRP589840 TBL589833:TBL589840 TLH589833:TLH589840 TVD589833:TVD589840 UEZ589833:UEZ589840 UOV589833:UOV589840 UYR589833:UYR589840 VIN589833:VIN589840 VSJ589833:VSJ589840 WCF589833:WCF589840 WMB589833:WMB589840 WVX589833:WVX589840 P655369:P655376 JL655369:JL655376 TH655369:TH655376 ADD655369:ADD655376 AMZ655369:AMZ655376 AWV655369:AWV655376 BGR655369:BGR655376 BQN655369:BQN655376 CAJ655369:CAJ655376 CKF655369:CKF655376 CUB655369:CUB655376 DDX655369:DDX655376 DNT655369:DNT655376 DXP655369:DXP655376 EHL655369:EHL655376 ERH655369:ERH655376 FBD655369:FBD655376 FKZ655369:FKZ655376 FUV655369:FUV655376 GER655369:GER655376 GON655369:GON655376 GYJ655369:GYJ655376 HIF655369:HIF655376 HSB655369:HSB655376 IBX655369:IBX655376 ILT655369:ILT655376 IVP655369:IVP655376 JFL655369:JFL655376 JPH655369:JPH655376 JZD655369:JZD655376 KIZ655369:KIZ655376 KSV655369:KSV655376 LCR655369:LCR655376 LMN655369:LMN655376 LWJ655369:LWJ655376 MGF655369:MGF655376 MQB655369:MQB655376 MZX655369:MZX655376 NJT655369:NJT655376 NTP655369:NTP655376 ODL655369:ODL655376 ONH655369:ONH655376 OXD655369:OXD655376 PGZ655369:PGZ655376 PQV655369:PQV655376 QAR655369:QAR655376 QKN655369:QKN655376 QUJ655369:QUJ655376 REF655369:REF655376 ROB655369:ROB655376 RXX655369:RXX655376 SHT655369:SHT655376 SRP655369:SRP655376 TBL655369:TBL655376 TLH655369:TLH655376 TVD655369:TVD655376 UEZ655369:UEZ655376 UOV655369:UOV655376 UYR655369:UYR655376 VIN655369:VIN655376 VSJ655369:VSJ655376 WCF655369:WCF655376 WMB655369:WMB655376 WVX655369:WVX655376 P720905:P720912 JL720905:JL720912 TH720905:TH720912 ADD720905:ADD720912 AMZ720905:AMZ720912 AWV720905:AWV720912 BGR720905:BGR720912 BQN720905:BQN720912 CAJ720905:CAJ720912 CKF720905:CKF720912 CUB720905:CUB720912 DDX720905:DDX720912 DNT720905:DNT720912 DXP720905:DXP720912 EHL720905:EHL720912 ERH720905:ERH720912 FBD720905:FBD720912 FKZ720905:FKZ720912 FUV720905:FUV720912 GER720905:GER720912 GON720905:GON720912 GYJ720905:GYJ720912 HIF720905:HIF720912 HSB720905:HSB720912 IBX720905:IBX720912 ILT720905:ILT720912 IVP720905:IVP720912 JFL720905:JFL720912 JPH720905:JPH720912 JZD720905:JZD720912 KIZ720905:KIZ720912 KSV720905:KSV720912 LCR720905:LCR720912 LMN720905:LMN720912 LWJ720905:LWJ720912 MGF720905:MGF720912 MQB720905:MQB720912 MZX720905:MZX720912 NJT720905:NJT720912 NTP720905:NTP720912 ODL720905:ODL720912 ONH720905:ONH720912 OXD720905:OXD720912 PGZ720905:PGZ720912 PQV720905:PQV720912 QAR720905:QAR720912 QKN720905:QKN720912 QUJ720905:QUJ720912 REF720905:REF720912 ROB720905:ROB720912 RXX720905:RXX720912 SHT720905:SHT720912 SRP720905:SRP720912 TBL720905:TBL720912 TLH720905:TLH720912 TVD720905:TVD720912 UEZ720905:UEZ720912 UOV720905:UOV720912 UYR720905:UYR720912 VIN720905:VIN720912 VSJ720905:VSJ720912 WCF720905:WCF720912 WMB720905:WMB720912 WVX720905:WVX720912 P786441:P786448 JL786441:JL786448 TH786441:TH786448 ADD786441:ADD786448 AMZ786441:AMZ786448 AWV786441:AWV786448 BGR786441:BGR786448 BQN786441:BQN786448 CAJ786441:CAJ786448 CKF786441:CKF786448 CUB786441:CUB786448 DDX786441:DDX786448 DNT786441:DNT786448 DXP786441:DXP786448 EHL786441:EHL786448 ERH786441:ERH786448 FBD786441:FBD786448 FKZ786441:FKZ786448 FUV786441:FUV786448 GER786441:GER786448 GON786441:GON786448 GYJ786441:GYJ786448 HIF786441:HIF786448 HSB786441:HSB786448 IBX786441:IBX786448 ILT786441:ILT786448 IVP786441:IVP786448 JFL786441:JFL786448 JPH786441:JPH786448 JZD786441:JZD786448 KIZ786441:KIZ786448 KSV786441:KSV786448 LCR786441:LCR786448 LMN786441:LMN786448 LWJ786441:LWJ786448 MGF786441:MGF786448 MQB786441:MQB786448 MZX786441:MZX786448 NJT786441:NJT786448 NTP786441:NTP786448 ODL786441:ODL786448 ONH786441:ONH786448 OXD786441:OXD786448 PGZ786441:PGZ786448 PQV786441:PQV786448 QAR786441:QAR786448 QKN786441:QKN786448 QUJ786441:QUJ786448 REF786441:REF786448 ROB786441:ROB786448 RXX786441:RXX786448 SHT786441:SHT786448 SRP786441:SRP786448 TBL786441:TBL786448 TLH786441:TLH786448 TVD786441:TVD786448 UEZ786441:UEZ786448 UOV786441:UOV786448 UYR786441:UYR786448 VIN786441:VIN786448 VSJ786441:VSJ786448 WCF786441:WCF786448 WMB786441:WMB786448 WVX786441:WVX786448 P851977:P851984 JL851977:JL851984 TH851977:TH851984 ADD851977:ADD851984 AMZ851977:AMZ851984 AWV851977:AWV851984 BGR851977:BGR851984 BQN851977:BQN851984 CAJ851977:CAJ851984 CKF851977:CKF851984 CUB851977:CUB851984 DDX851977:DDX851984 DNT851977:DNT851984 DXP851977:DXP851984 EHL851977:EHL851984 ERH851977:ERH851984 FBD851977:FBD851984 FKZ851977:FKZ851984 FUV851977:FUV851984 GER851977:GER851984 GON851977:GON851984 GYJ851977:GYJ851984 HIF851977:HIF851984 HSB851977:HSB851984 IBX851977:IBX851984 ILT851977:ILT851984 IVP851977:IVP851984 JFL851977:JFL851984 JPH851977:JPH851984 JZD851977:JZD851984 KIZ851977:KIZ851984 KSV851977:KSV851984 LCR851977:LCR851984 LMN851977:LMN851984 LWJ851977:LWJ851984 MGF851977:MGF851984 MQB851977:MQB851984 MZX851977:MZX851984 NJT851977:NJT851984 NTP851977:NTP851984 ODL851977:ODL851984 ONH851977:ONH851984 OXD851977:OXD851984 PGZ851977:PGZ851984 PQV851977:PQV851984 QAR851977:QAR851984 QKN851977:QKN851984 QUJ851977:QUJ851984 REF851977:REF851984 ROB851977:ROB851984 RXX851977:RXX851984 SHT851977:SHT851984 SRP851977:SRP851984 TBL851977:TBL851984 TLH851977:TLH851984 TVD851977:TVD851984 UEZ851977:UEZ851984 UOV851977:UOV851984 UYR851977:UYR851984 VIN851977:VIN851984 VSJ851977:VSJ851984 WCF851977:WCF851984 WMB851977:WMB851984 WVX851977:WVX851984 P917513:P917520 JL917513:JL917520 TH917513:TH917520 ADD917513:ADD917520 AMZ917513:AMZ917520 AWV917513:AWV917520 BGR917513:BGR917520 BQN917513:BQN917520 CAJ917513:CAJ917520 CKF917513:CKF917520 CUB917513:CUB917520 DDX917513:DDX917520 DNT917513:DNT917520 DXP917513:DXP917520 EHL917513:EHL917520 ERH917513:ERH917520 FBD917513:FBD917520 FKZ917513:FKZ917520 FUV917513:FUV917520 GER917513:GER917520 GON917513:GON917520 GYJ917513:GYJ917520 HIF917513:HIF917520 HSB917513:HSB917520 IBX917513:IBX917520 ILT917513:ILT917520 IVP917513:IVP917520 JFL917513:JFL917520 JPH917513:JPH917520 JZD917513:JZD917520 KIZ917513:KIZ917520 KSV917513:KSV917520 LCR917513:LCR917520 LMN917513:LMN917520 LWJ917513:LWJ917520 MGF917513:MGF917520 MQB917513:MQB917520 MZX917513:MZX917520 NJT917513:NJT917520 NTP917513:NTP917520 ODL917513:ODL917520 ONH917513:ONH917520 OXD917513:OXD917520 PGZ917513:PGZ917520 PQV917513:PQV917520 QAR917513:QAR917520 QKN917513:QKN917520 QUJ917513:QUJ917520 REF917513:REF917520 ROB917513:ROB917520 RXX917513:RXX917520 SHT917513:SHT917520 SRP917513:SRP917520 TBL917513:TBL917520 TLH917513:TLH917520 TVD917513:TVD917520 UEZ917513:UEZ917520 UOV917513:UOV917520 UYR917513:UYR917520 VIN917513:VIN917520 VSJ917513:VSJ917520 WCF917513:WCF917520 WMB917513:WMB917520 WVX917513:WVX917520 P983049:P983056 JL983049:JL983056 TH983049:TH983056 ADD983049:ADD983056 AMZ983049:AMZ983056 AWV983049:AWV983056 BGR983049:BGR983056 BQN983049:BQN983056 CAJ983049:CAJ983056 CKF983049:CKF983056 CUB983049:CUB983056 DDX983049:DDX983056 DNT983049:DNT983056 DXP983049:DXP983056 EHL983049:EHL983056 ERH983049:ERH983056 FBD983049:FBD983056 FKZ983049:FKZ983056 FUV983049:FUV983056 GER983049:GER983056 GON983049:GON983056 GYJ983049:GYJ983056 HIF983049:HIF983056 HSB983049:HSB983056 IBX983049:IBX983056 ILT983049:ILT983056 IVP983049:IVP983056 JFL983049:JFL983056 JPH983049:JPH983056 JZD983049:JZD983056 KIZ983049:KIZ983056 KSV983049:KSV983056 LCR983049:LCR983056 LMN983049:LMN983056 LWJ983049:LWJ983056 MGF983049:MGF983056 MQB983049:MQB983056 MZX983049:MZX983056 NJT983049:NJT983056 NTP983049:NTP983056 ODL983049:ODL983056 ONH983049:ONH983056 OXD983049:OXD983056 PGZ983049:PGZ983056 PQV983049:PQV983056 QAR983049:QAR983056 QKN983049:QKN983056 QUJ983049:QUJ983056 REF983049:REF983056 ROB983049:ROB983056 RXX983049:RXX983056 SHT983049:SHT983056 SRP983049:SRP983056 TBL983049:TBL983056 TLH983049:TLH983056 TVD983049:TVD983056 UEZ983049:UEZ983056 UOV983049:UOV983056 UYR983049:UYR983056 VIN983049:VIN983056 VSJ983049:VSJ983056 WCF983049:WCF983056 WMB983049:WMB983056 WVX983049:WVX983056">
      <formula1>TIPOCONTROL</formula1>
    </dataValidation>
    <dataValidation type="list" allowBlank="1" showInputMessage="1" showErrorMessage="1" sqref="Q9:U16 JM9:JQ16 TI9:TM16 ADE9:ADI16 ANA9:ANE16 AWW9:AXA16 BGS9:BGW16 BQO9:BQS16 CAK9:CAO16 CKG9:CKK16 CUC9:CUG16 DDY9:DEC16 DNU9:DNY16 DXQ9:DXU16 EHM9:EHQ16 ERI9:ERM16 FBE9:FBI16 FLA9:FLE16 FUW9:FVA16 GES9:GEW16 GOO9:GOS16 GYK9:GYO16 HIG9:HIK16 HSC9:HSG16 IBY9:ICC16 ILU9:ILY16 IVQ9:IVU16 JFM9:JFQ16 JPI9:JPM16 JZE9:JZI16 KJA9:KJE16 KSW9:KTA16 LCS9:LCW16 LMO9:LMS16 LWK9:LWO16 MGG9:MGK16 MQC9:MQG16 MZY9:NAC16 NJU9:NJY16 NTQ9:NTU16 ODM9:ODQ16 ONI9:ONM16 OXE9:OXI16 PHA9:PHE16 PQW9:PRA16 QAS9:QAW16 QKO9:QKS16 QUK9:QUO16 REG9:REK16 ROC9:ROG16 RXY9:RYC16 SHU9:SHY16 SRQ9:SRU16 TBM9:TBQ16 TLI9:TLM16 TVE9:TVI16 UFA9:UFE16 UOW9:UPA16 UYS9:UYW16 VIO9:VIS16 VSK9:VSO16 WCG9:WCK16 WMC9:WMG16 WVY9:WWC16 Q65545:U65552 JM65545:JQ65552 TI65545:TM65552 ADE65545:ADI65552 ANA65545:ANE65552 AWW65545:AXA65552 BGS65545:BGW65552 BQO65545:BQS65552 CAK65545:CAO65552 CKG65545:CKK65552 CUC65545:CUG65552 DDY65545:DEC65552 DNU65545:DNY65552 DXQ65545:DXU65552 EHM65545:EHQ65552 ERI65545:ERM65552 FBE65545:FBI65552 FLA65545:FLE65552 FUW65545:FVA65552 GES65545:GEW65552 GOO65545:GOS65552 GYK65545:GYO65552 HIG65545:HIK65552 HSC65545:HSG65552 IBY65545:ICC65552 ILU65545:ILY65552 IVQ65545:IVU65552 JFM65545:JFQ65552 JPI65545:JPM65552 JZE65545:JZI65552 KJA65545:KJE65552 KSW65545:KTA65552 LCS65545:LCW65552 LMO65545:LMS65552 LWK65545:LWO65552 MGG65545:MGK65552 MQC65545:MQG65552 MZY65545:NAC65552 NJU65545:NJY65552 NTQ65545:NTU65552 ODM65545:ODQ65552 ONI65545:ONM65552 OXE65545:OXI65552 PHA65545:PHE65552 PQW65545:PRA65552 QAS65545:QAW65552 QKO65545:QKS65552 QUK65545:QUO65552 REG65545:REK65552 ROC65545:ROG65552 RXY65545:RYC65552 SHU65545:SHY65552 SRQ65545:SRU65552 TBM65545:TBQ65552 TLI65545:TLM65552 TVE65545:TVI65552 UFA65545:UFE65552 UOW65545:UPA65552 UYS65545:UYW65552 VIO65545:VIS65552 VSK65545:VSO65552 WCG65545:WCK65552 WMC65545:WMG65552 WVY65545:WWC65552 Q131081:U131088 JM131081:JQ131088 TI131081:TM131088 ADE131081:ADI131088 ANA131081:ANE131088 AWW131081:AXA131088 BGS131081:BGW131088 BQO131081:BQS131088 CAK131081:CAO131088 CKG131081:CKK131088 CUC131081:CUG131088 DDY131081:DEC131088 DNU131081:DNY131088 DXQ131081:DXU131088 EHM131081:EHQ131088 ERI131081:ERM131088 FBE131081:FBI131088 FLA131081:FLE131088 FUW131081:FVA131088 GES131081:GEW131088 GOO131081:GOS131088 GYK131081:GYO131088 HIG131081:HIK131088 HSC131081:HSG131088 IBY131081:ICC131088 ILU131081:ILY131088 IVQ131081:IVU131088 JFM131081:JFQ131088 JPI131081:JPM131088 JZE131081:JZI131088 KJA131081:KJE131088 KSW131081:KTA131088 LCS131081:LCW131088 LMO131081:LMS131088 LWK131081:LWO131088 MGG131081:MGK131088 MQC131081:MQG131088 MZY131081:NAC131088 NJU131081:NJY131088 NTQ131081:NTU131088 ODM131081:ODQ131088 ONI131081:ONM131088 OXE131081:OXI131088 PHA131081:PHE131088 PQW131081:PRA131088 QAS131081:QAW131088 QKO131081:QKS131088 QUK131081:QUO131088 REG131081:REK131088 ROC131081:ROG131088 RXY131081:RYC131088 SHU131081:SHY131088 SRQ131081:SRU131088 TBM131081:TBQ131088 TLI131081:TLM131088 TVE131081:TVI131088 UFA131081:UFE131088 UOW131081:UPA131088 UYS131081:UYW131088 VIO131081:VIS131088 VSK131081:VSO131088 WCG131081:WCK131088 WMC131081:WMG131088 WVY131081:WWC131088 Q196617:U196624 JM196617:JQ196624 TI196617:TM196624 ADE196617:ADI196624 ANA196617:ANE196624 AWW196617:AXA196624 BGS196617:BGW196624 BQO196617:BQS196624 CAK196617:CAO196624 CKG196617:CKK196624 CUC196617:CUG196624 DDY196617:DEC196624 DNU196617:DNY196624 DXQ196617:DXU196624 EHM196617:EHQ196624 ERI196617:ERM196624 FBE196617:FBI196624 FLA196617:FLE196624 FUW196617:FVA196624 GES196617:GEW196624 GOO196617:GOS196624 GYK196617:GYO196624 HIG196617:HIK196624 HSC196617:HSG196624 IBY196617:ICC196624 ILU196617:ILY196624 IVQ196617:IVU196624 JFM196617:JFQ196624 JPI196617:JPM196624 JZE196617:JZI196624 KJA196617:KJE196624 KSW196617:KTA196624 LCS196617:LCW196624 LMO196617:LMS196624 LWK196617:LWO196624 MGG196617:MGK196624 MQC196617:MQG196624 MZY196617:NAC196624 NJU196617:NJY196624 NTQ196617:NTU196624 ODM196617:ODQ196624 ONI196617:ONM196624 OXE196617:OXI196624 PHA196617:PHE196624 PQW196617:PRA196624 QAS196617:QAW196624 QKO196617:QKS196624 QUK196617:QUO196624 REG196617:REK196624 ROC196617:ROG196624 RXY196617:RYC196624 SHU196617:SHY196624 SRQ196617:SRU196624 TBM196617:TBQ196624 TLI196617:TLM196624 TVE196617:TVI196624 UFA196617:UFE196624 UOW196617:UPA196624 UYS196617:UYW196624 VIO196617:VIS196624 VSK196617:VSO196624 WCG196617:WCK196624 WMC196617:WMG196624 WVY196617:WWC196624 Q262153:U262160 JM262153:JQ262160 TI262153:TM262160 ADE262153:ADI262160 ANA262153:ANE262160 AWW262153:AXA262160 BGS262153:BGW262160 BQO262153:BQS262160 CAK262153:CAO262160 CKG262153:CKK262160 CUC262153:CUG262160 DDY262153:DEC262160 DNU262153:DNY262160 DXQ262153:DXU262160 EHM262153:EHQ262160 ERI262153:ERM262160 FBE262153:FBI262160 FLA262153:FLE262160 FUW262153:FVA262160 GES262153:GEW262160 GOO262153:GOS262160 GYK262153:GYO262160 HIG262153:HIK262160 HSC262153:HSG262160 IBY262153:ICC262160 ILU262153:ILY262160 IVQ262153:IVU262160 JFM262153:JFQ262160 JPI262153:JPM262160 JZE262153:JZI262160 KJA262153:KJE262160 KSW262153:KTA262160 LCS262153:LCW262160 LMO262153:LMS262160 LWK262153:LWO262160 MGG262153:MGK262160 MQC262153:MQG262160 MZY262153:NAC262160 NJU262153:NJY262160 NTQ262153:NTU262160 ODM262153:ODQ262160 ONI262153:ONM262160 OXE262153:OXI262160 PHA262153:PHE262160 PQW262153:PRA262160 QAS262153:QAW262160 QKO262153:QKS262160 QUK262153:QUO262160 REG262153:REK262160 ROC262153:ROG262160 RXY262153:RYC262160 SHU262153:SHY262160 SRQ262153:SRU262160 TBM262153:TBQ262160 TLI262153:TLM262160 TVE262153:TVI262160 UFA262153:UFE262160 UOW262153:UPA262160 UYS262153:UYW262160 VIO262153:VIS262160 VSK262153:VSO262160 WCG262153:WCK262160 WMC262153:WMG262160 WVY262153:WWC262160 Q327689:U327696 JM327689:JQ327696 TI327689:TM327696 ADE327689:ADI327696 ANA327689:ANE327696 AWW327689:AXA327696 BGS327689:BGW327696 BQO327689:BQS327696 CAK327689:CAO327696 CKG327689:CKK327696 CUC327689:CUG327696 DDY327689:DEC327696 DNU327689:DNY327696 DXQ327689:DXU327696 EHM327689:EHQ327696 ERI327689:ERM327696 FBE327689:FBI327696 FLA327689:FLE327696 FUW327689:FVA327696 GES327689:GEW327696 GOO327689:GOS327696 GYK327689:GYO327696 HIG327689:HIK327696 HSC327689:HSG327696 IBY327689:ICC327696 ILU327689:ILY327696 IVQ327689:IVU327696 JFM327689:JFQ327696 JPI327689:JPM327696 JZE327689:JZI327696 KJA327689:KJE327696 KSW327689:KTA327696 LCS327689:LCW327696 LMO327689:LMS327696 LWK327689:LWO327696 MGG327689:MGK327696 MQC327689:MQG327696 MZY327689:NAC327696 NJU327689:NJY327696 NTQ327689:NTU327696 ODM327689:ODQ327696 ONI327689:ONM327696 OXE327689:OXI327696 PHA327689:PHE327696 PQW327689:PRA327696 QAS327689:QAW327696 QKO327689:QKS327696 QUK327689:QUO327696 REG327689:REK327696 ROC327689:ROG327696 RXY327689:RYC327696 SHU327689:SHY327696 SRQ327689:SRU327696 TBM327689:TBQ327696 TLI327689:TLM327696 TVE327689:TVI327696 UFA327689:UFE327696 UOW327689:UPA327696 UYS327689:UYW327696 VIO327689:VIS327696 VSK327689:VSO327696 WCG327689:WCK327696 WMC327689:WMG327696 WVY327689:WWC327696 Q393225:U393232 JM393225:JQ393232 TI393225:TM393232 ADE393225:ADI393232 ANA393225:ANE393232 AWW393225:AXA393232 BGS393225:BGW393232 BQO393225:BQS393232 CAK393225:CAO393232 CKG393225:CKK393232 CUC393225:CUG393232 DDY393225:DEC393232 DNU393225:DNY393232 DXQ393225:DXU393232 EHM393225:EHQ393232 ERI393225:ERM393232 FBE393225:FBI393232 FLA393225:FLE393232 FUW393225:FVA393232 GES393225:GEW393232 GOO393225:GOS393232 GYK393225:GYO393232 HIG393225:HIK393232 HSC393225:HSG393232 IBY393225:ICC393232 ILU393225:ILY393232 IVQ393225:IVU393232 JFM393225:JFQ393232 JPI393225:JPM393232 JZE393225:JZI393232 KJA393225:KJE393232 KSW393225:KTA393232 LCS393225:LCW393232 LMO393225:LMS393232 LWK393225:LWO393232 MGG393225:MGK393232 MQC393225:MQG393232 MZY393225:NAC393232 NJU393225:NJY393232 NTQ393225:NTU393232 ODM393225:ODQ393232 ONI393225:ONM393232 OXE393225:OXI393232 PHA393225:PHE393232 PQW393225:PRA393232 QAS393225:QAW393232 QKO393225:QKS393232 QUK393225:QUO393232 REG393225:REK393232 ROC393225:ROG393232 RXY393225:RYC393232 SHU393225:SHY393232 SRQ393225:SRU393232 TBM393225:TBQ393232 TLI393225:TLM393232 TVE393225:TVI393232 UFA393225:UFE393232 UOW393225:UPA393232 UYS393225:UYW393232 VIO393225:VIS393232 VSK393225:VSO393232 WCG393225:WCK393232 WMC393225:WMG393232 WVY393225:WWC393232 Q458761:U458768 JM458761:JQ458768 TI458761:TM458768 ADE458761:ADI458768 ANA458761:ANE458768 AWW458761:AXA458768 BGS458761:BGW458768 BQO458761:BQS458768 CAK458761:CAO458768 CKG458761:CKK458768 CUC458761:CUG458768 DDY458761:DEC458768 DNU458761:DNY458768 DXQ458761:DXU458768 EHM458761:EHQ458768 ERI458761:ERM458768 FBE458761:FBI458768 FLA458761:FLE458768 FUW458761:FVA458768 GES458761:GEW458768 GOO458761:GOS458768 GYK458761:GYO458768 HIG458761:HIK458768 HSC458761:HSG458768 IBY458761:ICC458768 ILU458761:ILY458768 IVQ458761:IVU458768 JFM458761:JFQ458768 JPI458761:JPM458768 JZE458761:JZI458768 KJA458761:KJE458768 KSW458761:KTA458768 LCS458761:LCW458768 LMO458761:LMS458768 LWK458761:LWO458768 MGG458761:MGK458768 MQC458761:MQG458768 MZY458761:NAC458768 NJU458761:NJY458768 NTQ458761:NTU458768 ODM458761:ODQ458768 ONI458761:ONM458768 OXE458761:OXI458768 PHA458761:PHE458768 PQW458761:PRA458768 QAS458761:QAW458768 QKO458761:QKS458768 QUK458761:QUO458768 REG458761:REK458768 ROC458761:ROG458768 RXY458761:RYC458768 SHU458761:SHY458768 SRQ458761:SRU458768 TBM458761:TBQ458768 TLI458761:TLM458768 TVE458761:TVI458768 UFA458761:UFE458768 UOW458761:UPA458768 UYS458761:UYW458768 VIO458761:VIS458768 VSK458761:VSO458768 WCG458761:WCK458768 WMC458761:WMG458768 WVY458761:WWC458768 Q524297:U524304 JM524297:JQ524304 TI524297:TM524304 ADE524297:ADI524304 ANA524297:ANE524304 AWW524297:AXA524304 BGS524297:BGW524304 BQO524297:BQS524304 CAK524297:CAO524304 CKG524297:CKK524304 CUC524297:CUG524304 DDY524297:DEC524304 DNU524297:DNY524304 DXQ524297:DXU524304 EHM524297:EHQ524304 ERI524297:ERM524304 FBE524297:FBI524304 FLA524297:FLE524304 FUW524297:FVA524304 GES524297:GEW524304 GOO524297:GOS524304 GYK524297:GYO524304 HIG524297:HIK524304 HSC524297:HSG524304 IBY524297:ICC524304 ILU524297:ILY524304 IVQ524297:IVU524304 JFM524297:JFQ524304 JPI524297:JPM524304 JZE524297:JZI524304 KJA524297:KJE524304 KSW524297:KTA524304 LCS524297:LCW524304 LMO524297:LMS524304 LWK524297:LWO524304 MGG524297:MGK524304 MQC524297:MQG524304 MZY524297:NAC524304 NJU524297:NJY524304 NTQ524297:NTU524304 ODM524297:ODQ524304 ONI524297:ONM524304 OXE524297:OXI524304 PHA524297:PHE524304 PQW524297:PRA524304 QAS524297:QAW524304 QKO524297:QKS524304 QUK524297:QUO524304 REG524297:REK524304 ROC524297:ROG524304 RXY524297:RYC524304 SHU524297:SHY524304 SRQ524297:SRU524304 TBM524297:TBQ524304 TLI524297:TLM524304 TVE524297:TVI524304 UFA524297:UFE524304 UOW524297:UPA524304 UYS524297:UYW524304 VIO524297:VIS524304 VSK524297:VSO524304 WCG524297:WCK524304 WMC524297:WMG524304 WVY524297:WWC524304 Q589833:U589840 JM589833:JQ589840 TI589833:TM589840 ADE589833:ADI589840 ANA589833:ANE589840 AWW589833:AXA589840 BGS589833:BGW589840 BQO589833:BQS589840 CAK589833:CAO589840 CKG589833:CKK589840 CUC589833:CUG589840 DDY589833:DEC589840 DNU589833:DNY589840 DXQ589833:DXU589840 EHM589833:EHQ589840 ERI589833:ERM589840 FBE589833:FBI589840 FLA589833:FLE589840 FUW589833:FVA589840 GES589833:GEW589840 GOO589833:GOS589840 GYK589833:GYO589840 HIG589833:HIK589840 HSC589833:HSG589840 IBY589833:ICC589840 ILU589833:ILY589840 IVQ589833:IVU589840 JFM589833:JFQ589840 JPI589833:JPM589840 JZE589833:JZI589840 KJA589833:KJE589840 KSW589833:KTA589840 LCS589833:LCW589840 LMO589833:LMS589840 LWK589833:LWO589840 MGG589833:MGK589840 MQC589833:MQG589840 MZY589833:NAC589840 NJU589833:NJY589840 NTQ589833:NTU589840 ODM589833:ODQ589840 ONI589833:ONM589840 OXE589833:OXI589840 PHA589833:PHE589840 PQW589833:PRA589840 QAS589833:QAW589840 QKO589833:QKS589840 QUK589833:QUO589840 REG589833:REK589840 ROC589833:ROG589840 RXY589833:RYC589840 SHU589833:SHY589840 SRQ589833:SRU589840 TBM589833:TBQ589840 TLI589833:TLM589840 TVE589833:TVI589840 UFA589833:UFE589840 UOW589833:UPA589840 UYS589833:UYW589840 VIO589833:VIS589840 VSK589833:VSO589840 WCG589833:WCK589840 WMC589833:WMG589840 WVY589833:WWC589840 Q655369:U655376 JM655369:JQ655376 TI655369:TM655376 ADE655369:ADI655376 ANA655369:ANE655376 AWW655369:AXA655376 BGS655369:BGW655376 BQO655369:BQS655376 CAK655369:CAO655376 CKG655369:CKK655376 CUC655369:CUG655376 DDY655369:DEC655376 DNU655369:DNY655376 DXQ655369:DXU655376 EHM655369:EHQ655376 ERI655369:ERM655376 FBE655369:FBI655376 FLA655369:FLE655376 FUW655369:FVA655376 GES655369:GEW655376 GOO655369:GOS655376 GYK655369:GYO655376 HIG655369:HIK655376 HSC655369:HSG655376 IBY655369:ICC655376 ILU655369:ILY655376 IVQ655369:IVU655376 JFM655369:JFQ655376 JPI655369:JPM655376 JZE655369:JZI655376 KJA655369:KJE655376 KSW655369:KTA655376 LCS655369:LCW655376 LMO655369:LMS655376 LWK655369:LWO655376 MGG655369:MGK655376 MQC655369:MQG655376 MZY655369:NAC655376 NJU655369:NJY655376 NTQ655369:NTU655376 ODM655369:ODQ655376 ONI655369:ONM655376 OXE655369:OXI655376 PHA655369:PHE655376 PQW655369:PRA655376 QAS655369:QAW655376 QKO655369:QKS655376 QUK655369:QUO655376 REG655369:REK655376 ROC655369:ROG655376 RXY655369:RYC655376 SHU655369:SHY655376 SRQ655369:SRU655376 TBM655369:TBQ655376 TLI655369:TLM655376 TVE655369:TVI655376 UFA655369:UFE655376 UOW655369:UPA655376 UYS655369:UYW655376 VIO655369:VIS655376 VSK655369:VSO655376 WCG655369:WCK655376 WMC655369:WMG655376 WVY655369:WWC655376 Q720905:U720912 JM720905:JQ720912 TI720905:TM720912 ADE720905:ADI720912 ANA720905:ANE720912 AWW720905:AXA720912 BGS720905:BGW720912 BQO720905:BQS720912 CAK720905:CAO720912 CKG720905:CKK720912 CUC720905:CUG720912 DDY720905:DEC720912 DNU720905:DNY720912 DXQ720905:DXU720912 EHM720905:EHQ720912 ERI720905:ERM720912 FBE720905:FBI720912 FLA720905:FLE720912 FUW720905:FVA720912 GES720905:GEW720912 GOO720905:GOS720912 GYK720905:GYO720912 HIG720905:HIK720912 HSC720905:HSG720912 IBY720905:ICC720912 ILU720905:ILY720912 IVQ720905:IVU720912 JFM720905:JFQ720912 JPI720905:JPM720912 JZE720905:JZI720912 KJA720905:KJE720912 KSW720905:KTA720912 LCS720905:LCW720912 LMO720905:LMS720912 LWK720905:LWO720912 MGG720905:MGK720912 MQC720905:MQG720912 MZY720905:NAC720912 NJU720905:NJY720912 NTQ720905:NTU720912 ODM720905:ODQ720912 ONI720905:ONM720912 OXE720905:OXI720912 PHA720905:PHE720912 PQW720905:PRA720912 QAS720905:QAW720912 QKO720905:QKS720912 QUK720905:QUO720912 REG720905:REK720912 ROC720905:ROG720912 RXY720905:RYC720912 SHU720905:SHY720912 SRQ720905:SRU720912 TBM720905:TBQ720912 TLI720905:TLM720912 TVE720905:TVI720912 UFA720905:UFE720912 UOW720905:UPA720912 UYS720905:UYW720912 VIO720905:VIS720912 VSK720905:VSO720912 WCG720905:WCK720912 WMC720905:WMG720912 WVY720905:WWC720912 Q786441:U786448 JM786441:JQ786448 TI786441:TM786448 ADE786441:ADI786448 ANA786441:ANE786448 AWW786441:AXA786448 BGS786441:BGW786448 BQO786441:BQS786448 CAK786441:CAO786448 CKG786441:CKK786448 CUC786441:CUG786448 DDY786441:DEC786448 DNU786441:DNY786448 DXQ786441:DXU786448 EHM786441:EHQ786448 ERI786441:ERM786448 FBE786441:FBI786448 FLA786441:FLE786448 FUW786441:FVA786448 GES786441:GEW786448 GOO786441:GOS786448 GYK786441:GYO786448 HIG786441:HIK786448 HSC786441:HSG786448 IBY786441:ICC786448 ILU786441:ILY786448 IVQ786441:IVU786448 JFM786441:JFQ786448 JPI786441:JPM786448 JZE786441:JZI786448 KJA786441:KJE786448 KSW786441:KTA786448 LCS786441:LCW786448 LMO786441:LMS786448 LWK786441:LWO786448 MGG786441:MGK786448 MQC786441:MQG786448 MZY786441:NAC786448 NJU786441:NJY786448 NTQ786441:NTU786448 ODM786441:ODQ786448 ONI786441:ONM786448 OXE786441:OXI786448 PHA786441:PHE786448 PQW786441:PRA786448 QAS786441:QAW786448 QKO786441:QKS786448 QUK786441:QUO786448 REG786441:REK786448 ROC786441:ROG786448 RXY786441:RYC786448 SHU786441:SHY786448 SRQ786441:SRU786448 TBM786441:TBQ786448 TLI786441:TLM786448 TVE786441:TVI786448 UFA786441:UFE786448 UOW786441:UPA786448 UYS786441:UYW786448 VIO786441:VIS786448 VSK786441:VSO786448 WCG786441:WCK786448 WMC786441:WMG786448 WVY786441:WWC786448 Q851977:U851984 JM851977:JQ851984 TI851977:TM851984 ADE851977:ADI851984 ANA851977:ANE851984 AWW851977:AXA851984 BGS851977:BGW851984 BQO851977:BQS851984 CAK851977:CAO851984 CKG851977:CKK851984 CUC851977:CUG851984 DDY851977:DEC851984 DNU851977:DNY851984 DXQ851977:DXU851984 EHM851977:EHQ851984 ERI851977:ERM851984 FBE851977:FBI851984 FLA851977:FLE851984 FUW851977:FVA851984 GES851977:GEW851984 GOO851977:GOS851984 GYK851977:GYO851984 HIG851977:HIK851984 HSC851977:HSG851984 IBY851977:ICC851984 ILU851977:ILY851984 IVQ851977:IVU851984 JFM851977:JFQ851984 JPI851977:JPM851984 JZE851977:JZI851984 KJA851977:KJE851984 KSW851977:KTA851984 LCS851977:LCW851984 LMO851977:LMS851984 LWK851977:LWO851984 MGG851977:MGK851984 MQC851977:MQG851984 MZY851977:NAC851984 NJU851977:NJY851984 NTQ851977:NTU851984 ODM851977:ODQ851984 ONI851977:ONM851984 OXE851977:OXI851984 PHA851977:PHE851984 PQW851977:PRA851984 QAS851977:QAW851984 QKO851977:QKS851984 QUK851977:QUO851984 REG851977:REK851984 ROC851977:ROG851984 RXY851977:RYC851984 SHU851977:SHY851984 SRQ851977:SRU851984 TBM851977:TBQ851984 TLI851977:TLM851984 TVE851977:TVI851984 UFA851977:UFE851984 UOW851977:UPA851984 UYS851977:UYW851984 VIO851977:VIS851984 VSK851977:VSO851984 WCG851977:WCK851984 WMC851977:WMG851984 WVY851977:WWC851984 Q917513:U917520 JM917513:JQ917520 TI917513:TM917520 ADE917513:ADI917520 ANA917513:ANE917520 AWW917513:AXA917520 BGS917513:BGW917520 BQO917513:BQS917520 CAK917513:CAO917520 CKG917513:CKK917520 CUC917513:CUG917520 DDY917513:DEC917520 DNU917513:DNY917520 DXQ917513:DXU917520 EHM917513:EHQ917520 ERI917513:ERM917520 FBE917513:FBI917520 FLA917513:FLE917520 FUW917513:FVA917520 GES917513:GEW917520 GOO917513:GOS917520 GYK917513:GYO917520 HIG917513:HIK917520 HSC917513:HSG917520 IBY917513:ICC917520 ILU917513:ILY917520 IVQ917513:IVU917520 JFM917513:JFQ917520 JPI917513:JPM917520 JZE917513:JZI917520 KJA917513:KJE917520 KSW917513:KTA917520 LCS917513:LCW917520 LMO917513:LMS917520 LWK917513:LWO917520 MGG917513:MGK917520 MQC917513:MQG917520 MZY917513:NAC917520 NJU917513:NJY917520 NTQ917513:NTU917520 ODM917513:ODQ917520 ONI917513:ONM917520 OXE917513:OXI917520 PHA917513:PHE917520 PQW917513:PRA917520 QAS917513:QAW917520 QKO917513:QKS917520 QUK917513:QUO917520 REG917513:REK917520 ROC917513:ROG917520 RXY917513:RYC917520 SHU917513:SHY917520 SRQ917513:SRU917520 TBM917513:TBQ917520 TLI917513:TLM917520 TVE917513:TVI917520 UFA917513:UFE917520 UOW917513:UPA917520 UYS917513:UYW917520 VIO917513:VIS917520 VSK917513:VSO917520 WCG917513:WCK917520 WMC917513:WMG917520 WVY917513:WWC917520 Q983049:U983056 JM983049:JQ983056 TI983049:TM983056 ADE983049:ADI983056 ANA983049:ANE983056 AWW983049:AXA983056 BGS983049:BGW983056 BQO983049:BQS983056 CAK983049:CAO983056 CKG983049:CKK983056 CUC983049:CUG983056 DDY983049:DEC983056 DNU983049:DNY983056 DXQ983049:DXU983056 EHM983049:EHQ983056 ERI983049:ERM983056 FBE983049:FBI983056 FLA983049:FLE983056 FUW983049:FVA983056 GES983049:GEW983056 GOO983049:GOS983056 GYK983049:GYO983056 HIG983049:HIK983056 HSC983049:HSG983056 IBY983049:ICC983056 ILU983049:ILY983056 IVQ983049:IVU983056 JFM983049:JFQ983056 JPI983049:JPM983056 JZE983049:JZI983056 KJA983049:KJE983056 KSW983049:KTA983056 LCS983049:LCW983056 LMO983049:LMS983056 LWK983049:LWO983056 MGG983049:MGK983056 MQC983049:MQG983056 MZY983049:NAC983056 NJU983049:NJY983056 NTQ983049:NTU983056 ODM983049:ODQ983056 ONI983049:ONM983056 OXE983049:OXI983056 PHA983049:PHE983056 PQW983049:PRA983056 QAS983049:QAW983056 QKO983049:QKS983056 QUK983049:QUO983056 REG983049:REK983056 ROC983049:ROG983056 RXY983049:RYC983056 SHU983049:SHY983056 SRQ983049:SRU983056 TBM983049:TBQ983056 TLI983049:TLM983056 TVE983049:TVI983056 UFA983049:UFE983056 UOW983049:UPA983056 UYS983049:UYW983056 VIO983049:VIS983056 VSK983049:VSO983056 WCG983049:WCK983056 WMC983049:WMG983056 WVY983049:WWC983056">
      <formula1>VALORCONTROL</formula1>
    </dataValidation>
    <dataValidation allowBlank="1" showInputMessage="1" showErrorMessage="1" promptTitle="Impacto operacional" prompt="Cuando la materialización del riesgo afecta el funcionamiento de la entidad"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dataValidation allowBlank="1" showInputMessage="1" showErrorMessage="1" promptTitle="Impacto reputacional" prompt="Cuando la materialización del riesgo afecta la reputación de la entidad"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allowBlank="1" showInputMessage="1" showErrorMessage="1" promptTitle="Impacto económico" prompt="Cuando la materialización del riesgo afecta los recursos económicos"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allowBlank="1" showInputMessage="1" showErrorMessage="1" promptTitle="Impacto humano" prompt="Cuando la materialización del riesgo afecta a las personas"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dataValidation allowBlank="1" showInputMessage="1" showErrorMessage="1" promptTitle="Tipo de riesgo" prompt="Hace alusión a las clasificación de los riesgos de acuerdo con la metodología de la Función Pública."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dataValidation allowBlank="1" showInputMessage="1" showErrorMessage="1" promptTitle="Proceso o proyecto" prompt="Los procesos del Instituto están identificados en el mapa de procesos"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 allowBlank="1" showInputMessage="1" showErrorMessage="1" promptTitle="Consecuencias" prompt="Son resultados inapropiados que se quieren evitar"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dataValidation allowBlank="1" showInputMessage="1" showErrorMessage="1" promptTitle="Causas" prompt="Aspectos que generan el riesgo"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ataValidation allowBlank="1" showInputMessage="1" showErrorMessage="1" promptTitle="Código" prompt="Identificador del riesgo,  permite establecer el proceso al que está asociado y el respectivo número consecutivo."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dataValidation allowBlank="1" showInputMessage="1" showErrorMessage="1" promptTitle="ACCIONES ASOCIADAS AL CONTROL" prompt="Son aquellas acciones o actividades que buscan mejorar la eficacia del control del riesgo establecido. Por lo general son acciones concretas que se desarrollaran en un tiempo determinado." sqref="AA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AA65544 JW65544 TS65544 ADO65544 ANK65544 AXG65544 BHC65544 BQY65544 CAU65544 CKQ65544 CUM65544 DEI65544 DOE65544 DYA65544 EHW65544 ERS65544 FBO65544 FLK65544 FVG65544 GFC65544 GOY65544 GYU65544 HIQ65544 HSM65544 ICI65544 IME65544 IWA65544 JFW65544 JPS65544 JZO65544 KJK65544 KTG65544 LDC65544 LMY65544 LWU65544 MGQ65544 MQM65544 NAI65544 NKE65544 NUA65544 ODW65544 ONS65544 OXO65544 PHK65544 PRG65544 QBC65544 QKY65544 QUU65544 REQ65544 ROM65544 RYI65544 SIE65544 SSA65544 TBW65544 TLS65544 TVO65544 UFK65544 UPG65544 UZC65544 VIY65544 VSU65544 WCQ65544 WMM65544 WWI65544 AA131080 JW131080 TS131080 ADO131080 ANK131080 AXG131080 BHC131080 BQY131080 CAU131080 CKQ131080 CUM131080 DEI131080 DOE131080 DYA131080 EHW131080 ERS131080 FBO131080 FLK131080 FVG131080 GFC131080 GOY131080 GYU131080 HIQ131080 HSM131080 ICI131080 IME131080 IWA131080 JFW131080 JPS131080 JZO131080 KJK131080 KTG131080 LDC131080 LMY131080 LWU131080 MGQ131080 MQM131080 NAI131080 NKE131080 NUA131080 ODW131080 ONS131080 OXO131080 PHK131080 PRG131080 QBC131080 QKY131080 QUU131080 REQ131080 ROM131080 RYI131080 SIE131080 SSA131080 TBW131080 TLS131080 TVO131080 UFK131080 UPG131080 UZC131080 VIY131080 VSU131080 WCQ131080 WMM131080 WWI131080 AA196616 JW196616 TS196616 ADO196616 ANK196616 AXG196616 BHC196616 BQY196616 CAU196616 CKQ196616 CUM196616 DEI196616 DOE196616 DYA196616 EHW196616 ERS196616 FBO196616 FLK196616 FVG196616 GFC196616 GOY196616 GYU196616 HIQ196616 HSM196616 ICI196616 IME196616 IWA196616 JFW196616 JPS196616 JZO196616 KJK196616 KTG196616 LDC196616 LMY196616 LWU196616 MGQ196616 MQM196616 NAI196616 NKE196616 NUA196616 ODW196616 ONS196616 OXO196616 PHK196616 PRG196616 QBC196616 QKY196616 QUU196616 REQ196616 ROM196616 RYI196616 SIE196616 SSA196616 TBW196616 TLS196616 TVO196616 UFK196616 UPG196616 UZC196616 VIY196616 VSU196616 WCQ196616 WMM196616 WWI196616 AA262152 JW262152 TS262152 ADO262152 ANK262152 AXG262152 BHC262152 BQY262152 CAU262152 CKQ262152 CUM262152 DEI262152 DOE262152 DYA262152 EHW262152 ERS262152 FBO262152 FLK262152 FVG262152 GFC262152 GOY262152 GYU262152 HIQ262152 HSM262152 ICI262152 IME262152 IWA262152 JFW262152 JPS262152 JZO262152 KJK262152 KTG262152 LDC262152 LMY262152 LWU262152 MGQ262152 MQM262152 NAI262152 NKE262152 NUA262152 ODW262152 ONS262152 OXO262152 PHK262152 PRG262152 QBC262152 QKY262152 QUU262152 REQ262152 ROM262152 RYI262152 SIE262152 SSA262152 TBW262152 TLS262152 TVO262152 UFK262152 UPG262152 UZC262152 VIY262152 VSU262152 WCQ262152 WMM262152 WWI262152 AA327688 JW327688 TS327688 ADO327688 ANK327688 AXG327688 BHC327688 BQY327688 CAU327688 CKQ327688 CUM327688 DEI327688 DOE327688 DYA327688 EHW327688 ERS327688 FBO327688 FLK327688 FVG327688 GFC327688 GOY327688 GYU327688 HIQ327688 HSM327688 ICI327688 IME327688 IWA327688 JFW327688 JPS327688 JZO327688 KJK327688 KTG327688 LDC327688 LMY327688 LWU327688 MGQ327688 MQM327688 NAI327688 NKE327688 NUA327688 ODW327688 ONS327688 OXO327688 PHK327688 PRG327688 QBC327688 QKY327688 QUU327688 REQ327688 ROM327688 RYI327688 SIE327688 SSA327688 TBW327688 TLS327688 TVO327688 UFK327688 UPG327688 UZC327688 VIY327688 VSU327688 WCQ327688 WMM327688 WWI327688 AA393224 JW393224 TS393224 ADO393224 ANK393224 AXG393224 BHC393224 BQY393224 CAU393224 CKQ393224 CUM393224 DEI393224 DOE393224 DYA393224 EHW393224 ERS393224 FBO393224 FLK393224 FVG393224 GFC393224 GOY393224 GYU393224 HIQ393224 HSM393224 ICI393224 IME393224 IWA393224 JFW393224 JPS393224 JZO393224 KJK393224 KTG393224 LDC393224 LMY393224 LWU393224 MGQ393224 MQM393224 NAI393224 NKE393224 NUA393224 ODW393224 ONS393224 OXO393224 PHK393224 PRG393224 QBC393224 QKY393224 QUU393224 REQ393224 ROM393224 RYI393224 SIE393224 SSA393224 TBW393224 TLS393224 TVO393224 UFK393224 UPG393224 UZC393224 VIY393224 VSU393224 WCQ393224 WMM393224 WWI393224 AA458760 JW458760 TS458760 ADO458760 ANK458760 AXG458760 BHC458760 BQY458760 CAU458760 CKQ458760 CUM458760 DEI458760 DOE458760 DYA458760 EHW458760 ERS458760 FBO458760 FLK458760 FVG458760 GFC458760 GOY458760 GYU458760 HIQ458760 HSM458760 ICI458760 IME458760 IWA458760 JFW458760 JPS458760 JZO458760 KJK458760 KTG458760 LDC458760 LMY458760 LWU458760 MGQ458760 MQM458760 NAI458760 NKE458760 NUA458760 ODW458760 ONS458760 OXO458760 PHK458760 PRG458760 QBC458760 QKY458760 QUU458760 REQ458760 ROM458760 RYI458760 SIE458760 SSA458760 TBW458760 TLS458760 TVO458760 UFK458760 UPG458760 UZC458760 VIY458760 VSU458760 WCQ458760 WMM458760 WWI458760 AA524296 JW524296 TS524296 ADO524296 ANK524296 AXG524296 BHC524296 BQY524296 CAU524296 CKQ524296 CUM524296 DEI524296 DOE524296 DYA524296 EHW524296 ERS524296 FBO524296 FLK524296 FVG524296 GFC524296 GOY524296 GYU524296 HIQ524296 HSM524296 ICI524296 IME524296 IWA524296 JFW524296 JPS524296 JZO524296 KJK524296 KTG524296 LDC524296 LMY524296 LWU524296 MGQ524296 MQM524296 NAI524296 NKE524296 NUA524296 ODW524296 ONS524296 OXO524296 PHK524296 PRG524296 QBC524296 QKY524296 QUU524296 REQ524296 ROM524296 RYI524296 SIE524296 SSA524296 TBW524296 TLS524296 TVO524296 UFK524296 UPG524296 UZC524296 VIY524296 VSU524296 WCQ524296 WMM524296 WWI524296 AA589832 JW589832 TS589832 ADO589832 ANK589832 AXG589832 BHC589832 BQY589832 CAU589832 CKQ589832 CUM589832 DEI589832 DOE589832 DYA589832 EHW589832 ERS589832 FBO589832 FLK589832 FVG589832 GFC589832 GOY589832 GYU589832 HIQ589832 HSM589832 ICI589832 IME589832 IWA589832 JFW589832 JPS589832 JZO589832 KJK589832 KTG589832 LDC589832 LMY589832 LWU589832 MGQ589832 MQM589832 NAI589832 NKE589832 NUA589832 ODW589832 ONS589832 OXO589832 PHK589832 PRG589832 QBC589832 QKY589832 QUU589832 REQ589832 ROM589832 RYI589832 SIE589832 SSA589832 TBW589832 TLS589832 TVO589832 UFK589832 UPG589832 UZC589832 VIY589832 VSU589832 WCQ589832 WMM589832 WWI589832 AA655368 JW655368 TS655368 ADO655368 ANK655368 AXG655368 BHC655368 BQY655368 CAU655368 CKQ655368 CUM655368 DEI655368 DOE655368 DYA655368 EHW655368 ERS655368 FBO655368 FLK655368 FVG655368 GFC655368 GOY655368 GYU655368 HIQ655368 HSM655368 ICI655368 IME655368 IWA655368 JFW655368 JPS655368 JZO655368 KJK655368 KTG655368 LDC655368 LMY655368 LWU655368 MGQ655368 MQM655368 NAI655368 NKE655368 NUA655368 ODW655368 ONS655368 OXO655368 PHK655368 PRG655368 QBC655368 QKY655368 QUU655368 REQ655368 ROM655368 RYI655368 SIE655368 SSA655368 TBW655368 TLS655368 TVO655368 UFK655368 UPG655368 UZC655368 VIY655368 VSU655368 WCQ655368 WMM655368 WWI655368 AA720904 JW720904 TS720904 ADO720904 ANK720904 AXG720904 BHC720904 BQY720904 CAU720904 CKQ720904 CUM720904 DEI720904 DOE720904 DYA720904 EHW720904 ERS720904 FBO720904 FLK720904 FVG720904 GFC720904 GOY720904 GYU720904 HIQ720904 HSM720904 ICI720904 IME720904 IWA720904 JFW720904 JPS720904 JZO720904 KJK720904 KTG720904 LDC720904 LMY720904 LWU720904 MGQ720904 MQM720904 NAI720904 NKE720904 NUA720904 ODW720904 ONS720904 OXO720904 PHK720904 PRG720904 QBC720904 QKY720904 QUU720904 REQ720904 ROM720904 RYI720904 SIE720904 SSA720904 TBW720904 TLS720904 TVO720904 UFK720904 UPG720904 UZC720904 VIY720904 VSU720904 WCQ720904 WMM720904 WWI720904 AA786440 JW786440 TS786440 ADO786440 ANK786440 AXG786440 BHC786440 BQY786440 CAU786440 CKQ786440 CUM786440 DEI786440 DOE786440 DYA786440 EHW786440 ERS786440 FBO786440 FLK786440 FVG786440 GFC786440 GOY786440 GYU786440 HIQ786440 HSM786440 ICI786440 IME786440 IWA786440 JFW786440 JPS786440 JZO786440 KJK786440 KTG786440 LDC786440 LMY786440 LWU786440 MGQ786440 MQM786440 NAI786440 NKE786440 NUA786440 ODW786440 ONS786440 OXO786440 PHK786440 PRG786440 QBC786440 QKY786440 QUU786440 REQ786440 ROM786440 RYI786440 SIE786440 SSA786440 TBW786440 TLS786440 TVO786440 UFK786440 UPG786440 UZC786440 VIY786440 VSU786440 WCQ786440 WMM786440 WWI786440 AA851976 JW851976 TS851976 ADO851976 ANK851976 AXG851976 BHC851976 BQY851976 CAU851976 CKQ851976 CUM851976 DEI851976 DOE851976 DYA851976 EHW851976 ERS851976 FBO851976 FLK851976 FVG851976 GFC851976 GOY851976 GYU851976 HIQ851976 HSM851976 ICI851976 IME851976 IWA851976 JFW851976 JPS851976 JZO851976 KJK851976 KTG851976 LDC851976 LMY851976 LWU851976 MGQ851976 MQM851976 NAI851976 NKE851976 NUA851976 ODW851976 ONS851976 OXO851976 PHK851976 PRG851976 QBC851976 QKY851976 QUU851976 REQ851976 ROM851976 RYI851976 SIE851976 SSA851976 TBW851976 TLS851976 TVO851976 UFK851976 UPG851976 UZC851976 VIY851976 VSU851976 WCQ851976 WMM851976 WWI851976 AA917512 JW917512 TS917512 ADO917512 ANK917512 AXG917512 BHC917512 BQY917512 CAU917512 CKQ917512 CUM917512 DEI917512 DOE917512 DYA917512 EHW917512 ERS917512 FBO917512 FLK917512 FVG917512 GFC917512 GOY917512 GYU917512 HIQ917512 HSM917512 ICI917512 IME917512 IWA917512 JFW917512 JPS917512 JZO917512 KJK917512 KTG917512 LDC917512 LMY917512 LWU917512 MGQ917512 MQM917512 NAI917512 NKE917512 NUA917512 ODW917512 ONS917512 OXO917512 PHK917512 PRG917512 QBC917512 QKY917512 QUU917512 REQ917512 ROM917512 RYI917512 SIE917512 SSA917512 TBW917512 TLS917512 TVO917512 UFK917512 UPG917512 UZC917512 VIY917512 VSU917512 WCQ917512 WMM917512 WWI917512 AA983048 JW983048 TS983048 ADO983048 ANK983048 AXG983048 BHC983048 BQY983048 CAU983048 CKQ983048 CUM983048 DEI983048 DOE983048 DYA983048 EHW983048 ERS983048 FBO983048 FLK983048 FVG983048 GFC983048 GOY983048 GYU983048 HIQ983048 HSM983048 ICI983048 IME983048 IWA983048 JFW983048 JPS983048 JZO983048 KJK983048 KTG983048 LDC983048 LMY983048 LWU983048 MGQ983048 MQM983048 NAI983048 NKE983048 NUA983048 ODW983048 ONS983048 OXO983048 PHK983048 PRG983048 QBC983048 QKY983048 QUU983048 REQ983048 ROM983048 RYI983048 SIE983048 SSA983048 TBW983048 TLS983048 TVO983048 UFK983048 UPG983048 UZC983048 VIY983048 VSU983048 WCQ983048 WMM983048 WWI983048"/>
    <dataValidation allowBlank="1" showInputMessage="1" showErrorMessage="1" promptTitle="ACCIONES DE CONTIGENCIA" prompt="Son aquellas actividades o acciones que se plantean desarrollar en caso de que el riego se materialice, buscando mitigar los efectos de la ocurrencia del riesgo." sqref="AE8 KA8 TW8 ADS8 ANO8 AXK8 BHG8 BRC8 CAY8 CKU8 CUQ8 DEM8 DOI8 DYE8 EIA8 ERW8 FBS8 FLO8 FVK8 GFG8 GPC8 GYY8 HIU8 HSQ8 ICM8 IMI8 IWE8 JGA8 JPW8 JZS8 KJO8 KTK8 LDG8 LNC8 LWY8 MGU8 MQQ8 NAM8 NKI8 NUE8 OEA8 ONW8 OXS8 PHO8 PRK8 QBG8 QLC8 QUY8 REU8 ROQ8 RYM8 SII8 SSE8 TCA8 TLW8 TVS8 UFO8 UPK8 UZG8 VJC8 VSY8 WCU8 WMQ8 WWM8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dataValidation allowBlank="1" showInputMessage="1" showErrorMessage="1" promptTitle="RIESGO" prompt="Posibilidad de que suceda algún evento que afecte el cumplimiento de los objetivos institucionale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allowBlank="1" showInputMessage="1" showErrorMessage="1" promptTitle="ANÁLISIS DEL RIESGO" prompt="Se busca establecer la probabilidad de ocurrencia del riesgo y sus consecuencias o impacto, con el fin de estimar la zona de riesgo inicial (RIESGO INHERENTE)." sqref="G7:N7 JC7:JJ7 SY7:TF7 ACU7:ADB7 AMQ7:AMX7 AWM7:AWT7 BGI7:BGP7 BQE7:BQL7 CAA7:CAH7 CJW7:CKD7 CTS7:CTZ7 DDO7:DDV7 DNK7:DNR7 DXG7:DXN7 EHC7:EHJ7 EQY7:ERF7 FAU7:FBB7 FKQ7:FKX7 FUM7:FUT7 GEI7:GEP7 GOE7:GOL7 GYA7:GYH7 HHW7:HID7 HRS7:HRZ7 IBO7:IBV7 ILK7:ILR7 IVG7:IVN7 JFC7:JFJ7 JOY7:JPF7 JYU7:JZB7 KIQ7:KIX7 KSM7:KST7 LCI7:LCP7 LME7:LML7 LWA7:LWH7 MFW7:MGD7 MPS7:MPZ7 MZO7:MZV7 NJK7:NJR7 NTG7:NTN7 ODC7:ODJ7 OMY7:ONF7 OWU7:OXB7 PGQ7:PGX7 PQM7:PQT7 QAI7:QAP7 QKE7:QKL7 QUA7:QUH7 RDW7:RED7 RNS7:RNZ7 RXO7:RXV7 SHK7:SHR7 SRG7:SRN7 TBC7:TBJ7 TKY7:TLF7 TUU7:TVB7 UEQ7:UEX7 UOM7:UOT7 UYI7:UYP7 VIE7:VIL7 VSA7:VSH7 WBW7:WCD7 WLS7:WLZ7 WVO7:WVV7 G65543:N65543 JC65543:JJ65543 SY65543:TF65543 ACU65543:ADB65543 AMQ65543:AMX65543 AWM65543:AWT65543 BGI65543:BGP65543 BQE65543:BQL65543 CAA65543:CAH65543 CJW65543:CKD65543 CTS65543:CTZ65543 DDO65543:DDV65543 DNK65543:DNR65543 DXG65543:DXN65543 EHC65543:EHJ65543 EQY65543:ERF65543 FAU65543:FBB65543 FKQ65543:FKX65543 FUM65543:FUT65543 GEI65543:GEP65543 GOE65543:GOL65543 GYA65543:GYH65543 HHW65543:HID65543 HRS65543:HRZ65543 IBO65543:IBV65543 ILK65543:ILR65543 IVG65543:IVN65543 JFC65543:JFJ65543 JOY65543:JPF65543 JYU65543:JZB65543 KIQ65543:KIX65543 KSM65543:KST65543 LCI65543:LCP65543 LME65543:LML65543 LWA65543:LWH65543 MFW65543:MGD65543 MPS65543:MPZ65543 MZO65543:MZV65543 NJK65543:NJR65543 NTG65543:NTN65543 ODC65543:ODJ65543 OMY65543:ONF65543 OWU65543:OXB65543 PGQ65543:PGX65543 PQM65543:PQT65543 QAI65543:QAP65543 QKE65543:QKL65543 QUA65543:QUH65543 RDW65543:RED65543 RNS65543:RNZ65543 RXO65543:RXV65543 SHK65543:SHR65543 SRG65543:SRN65543 TBC65543:TBJ65543 TKY65543:TLF65543 TUU65543:TVB65543 UEQ65543:UEX65543 UOM65543:UOT65543 UYI65543:UYP65543 VIE65543:VIL65543 VSA65543:VSH65543 WBW65543:WCD65543 WLS65543:WLZ65543 WVO65543:WVV65543 G131079:N131079 JC131079:JJ131079 SY131079:TF131079 ACU131079:ADB131079 AMQ131079:AMX131079 AWM131079:AWT131079 BGI131079:BGP131079 BQE131079:BQL131079 CAA131079:CAH131079 CJW131079:CKD131079 CTS131079:CTZ131079 DDO131079:DDV131079 DNK131079:DNR131079 DXG131079:DXN131079 EHC131079:EHJ131079 EQY131079:ERF131079 FAU131079:FBB131079 FKQ131079:FKX131079 FUM131079:FUT131079 GEI131079:GEP131079 GOE131079:GOL131079 GYA131079:GYH131079 HHW131079:HID131079 HRS131079:HRZ131079 IBO131079:IBV131079 ILK131079:ILR131079 IVG131079:IVN131079 JFC131079:JFJ131079 JOY131079:JPF131079 JYU131079:JZB131079 KIQ131079:KIX131079 KSM131079:KST131079 LCI131079:LCP131079 LME131079:LML131079 LWA131079:LWH131079 MFW131079:MGD131079 MPS131079:MPZ131079 MZO131079:MZV131079 NJK131079:NJR131079 NTG131079:NTN131079 ODC131079:ODJ131079 OMY131079:ONF131079 OWU131079:OXB131079 PGQ131079:PGX131079 PQM131079:PQT131079 QAI131079:QAP131079 QKE131079:QKL131079 QUA131079:QUH131079 RDW131079:RED131079 RNS131079:RNZ131079 RXO131079:RXV131079 SHK131079:SHR131079 SRG131079:SRN131079 TBC131079:TBJ131079 TKY131079:TLF131079 TUU131079:TVB131079 UEQ131079:UEX131079 UOM131079:UOT131079 UYI131079:UYP131079 VIE131079:VIL131079 VSA131079:VSH131079 WBW131079:WCD131079 WLS131079:WLZ131079 WVO131079:WVV131079 G196615:N196615 JC196615:JJ196615 SY196615:TF196615 ACU196615:ADB196615 AMQ196615:AMX196615 AWM196615:AWT196615 BGI196615:BGP196615 BQE196615:BQL196615 CAA196615:CAH196615 CJW196615:CKD196615 CTS196615:CTZ196615 DDO196615:DDV196615 DNK196615:DNR196615 DXG196615:DXN196615 EHC196615:EHJ196615 EQY196615:ERF196615 FAU196615:FBB196615 FKQ196615:FKX196615 FUM196615:FUT196615 GEI196615:GEP196615 GOE196615:GOL196615 GYA196615:GYH196615 HHW196615:HID196615 HRS196615:HRZ196615 IBO196615:IBV196615 ILK196615:ILR196615 IVG196615:IVN196615 JFC196615:JFJ196615 JOY196615:JPF196615 JYU196615:JZB196615 KIQ196615:KIX196615 KSM196615:KST196615 LCI196615:LCP196615 LME196615:LML196615 LWA196615:LWH196615 MFW196615:MGD196615 MPS196615:MPZ196615 MZO196615:MZV196615 NJK196615:NJR196615 NTG196615:NTN196615 ODC196615:ODJ196615 OMY196615:ONF196615 OWU196615:OXB196615 PGQ196615:PGX196615 PQM196615:PQT196615 QAI196615:QAP196615 QKE196615:QKL196615 QUA196615:QUH196615 RDW196615:RED196615 RNS196615:RNZ196615 RXO196615:RXV196615 SHK196615:SHR196615 SRG196615:SRN196615 TBC196615:TBJ196615 TKY196615:TLF196615 TUU196615:TVB196615 UEQ196615:UEX196615 UOM196615:UOT196615 UYI196615:UYP196615 VIE196615:VIL196615 VSA196615:VSH196615 WBW196615:WCD196615 WLS196615:WLZ196615 WVO196615:WVV196615 G262151:N262151 JC262151:JJ262151 SY262151:TF262151 ACU262151:ADB262151 AMQ262151:AMX262151 AWM262151:AWT262151 BGI262151:BGP262151 BQE262151:BQL262151 CAA262151:CAH262151 CJW262151:CKD262151 CTS262151:CTZ262151 DDO262151:DDV262151 DNK262151:DNR262151 DXG262151:DXN262151 EHC262151:EHJ262151 EQY262151:ERF262151 FAU262151:FBB262151 FKQ262151:FKX262151 FUM262151:FUT262151 GEI262151:GEP262151 GOE262151:GOL262151 GYA262151:GYH262151 HHW262151:HID262151 HRS262151:HRZ262151 IBO262151:IBV262151 ILK262151:ILR262151 IVG262151:IVN262151 JFC262151:JFJ262151 JOY262151:JPF262151 JYU262151:JZB262151 KIQ262151:KIX262151 KSM262151:KST262151 LCI262151:LCP262151 LME262151:LML262151 LWA262151:LWH262151 MFW262151:MGD262151 MPS262151:MPZ262151 MZO262151:MZV262151 NJK262151:NJR262151 NTG262151:NTN262151 ODC262151:ODJ262151 OMY262151:ONF262151 OWU262151:OXB262151 PGQ262151:PGX262151 PQM262151:PQT262151 QAI262151:QAP262151 QKE262151:QKL262151 QUA262151:QUH262151 RDW262151:RED262151 RNS262151:RNZ262151 RXO262151:RXV262151 SHK262151:SHR262151 SRG262151:SRN262151 TBC262151:TBJ262151 TKY262151:TLF262151 TUU262151:TVB262151 UEQ262151:UEX262151 UOM262151:UOT262151 UYI262151:UYP262151 VIE262151:VIL262151 VSA262151:VSH262151 WBW262151:WCD262151 WLS262151:WLZ262151 WVO262151:WVV262151 G327687:N327687 JC327687:JJ327687 SY327687:TF327687 ACU327687:ADB327687 AMQ327687:AMX327687 AWM327687:AWT327687 BGI327687:BGP327687 BQE327687:BQL327687 CAA327687:CAH327687 CJW327687:CKD327687 CTS327687:CTZ327687 DDO327687:DDV327687 DNK327687:DNR327687 DXG327687:DXN327687 EHC327687:EHJ327687 EQY327687:ERF327687 FAU327687:FBB327687 FKQ327687:FKX327687 FUM327687:FUT327687 GEI327687:GEP327687 GOE327687:GOL327687 GYA327687:GYH327687 HHW327687:HID327687 HRS327687:HRZ327687 IBO327687:IBV327687 ILK327687:ILR327687 IVG327687:IVN327687 JFC327687:JFJ327687 JOY327687:JPF327687 JYU327687:JZB327687 KIQ327687:KIX327687 KSM327687:KST327687 LCI327687:LCP327687 LME327687:LML327687 LWA327687:LWH327687 MFW327687:MGD327687 MPS327687:MPZ327687 MZO327687:MZV327687 NJK327687:NJR327687 NTG327687:NTN327687 ODC327687:ODJ327687 OMY327687:ONF327687 OWU327687:OXB327687 PGQ327687:PGX327687 PQM327687:PQT327687 QAI327687:QAP327687 QKE327687:QKL327687 QUA327687:QUH327687 RDW327687:RED327687 RNS327687:RNZ327687 RXO327687:RXV327687 SHK327687:SHR327687 SRG327687:SRN327687 TBC327687:TBJ327687 TKY327687:TLF327687 TUU327687:TVB327687 UEQ327687:UEX327687 UOM327687:UOT327687 UYI327687:UYP327687 VIE327687:VIL327687 VSA327687:VSH327687 WBW327687:WCD327687 WLS327687:WLZ327687 WVO327687:WVV327687 G393223:N393223 JC393223:JJ393223 SY393223:TF393223 ACU393223:ADB393223 AMQ393223:AMX393223 AWM393223:AWT393223 BGI393223:BGP393223 BQE393223:BQL393223 CAA393223:CAH393223 CJW393223:CKD393223 CTS393223:CTZ393223 DDO393223:DDV393223 DNK393223:DNR393223 DXG393223:DXN393223 EHC393223:EHJ393223 EQY393223:ERF393223 FAU393223:FBB393223 FKQ393223:FKX393223 FUM393223:FUT393223 GEI393223:GEP393223 GOE393223:GOL393223 GYA393223:GYH393223 HHW393223:HID393223 HRS393223:HRZ393223 IBO393223:IBV393223 ILK393223:ILR393223 IVG393223:IVN393223 JFC393223:JFJ393223 JOY393223:JPF393223 JYU393223:JZB393223 KIQ393223:KIX393223 KSM393223:KST393223 LCI393223:LCP393223 LME393223:LML393223 LWA393223:LWH393223 MFW393223:MGD393223 MPS393223:MPZ393223 MZO393223:MZV393223 NJK393223:NJR393223 NTG393223:NTN393223 ODC393223:ODJ393223 OMY393223:ONF393223 OWU393223:OXB393223 PGQ393223:PGX393223 PQM393223:PQT393223 QAI393223:QAP393223 QKE393223:QKL393223 QUA393223:QUH393223 RDW393223:RED393223 RNS393223:RNZ393223 RXO393223:RXV393223 SHK393223:SHR393223 SRG393223:SRN393223 TBC393223:TBJ393223 TKY393223:TLF393223 TUU393223:TVB393223 UEQ393223:UEX393223 UOM393223:UOT393223 UYI393223:UYP393223 VIE393223:VIL393223 VSA393223:VSH393223 WBW393223:WCD393223 WLS393223:WLZ393223 WVO393223:WVV393223 G458759:N458759 JC458759:JJ458759 SY458759:TF458759 ACU458759:ADB458759 AMQ458759:AMX458759 AWM458759:AWT458759 BGI458759:BGP458759 BQE458759:BQL458759 CAA458759:CAH458759 CJW458759:CKD458759 CTS458759:CTZ458759 DDO458759:DDV458759 DNK458759:DNR458759 DXG458759:DXN458759 EHC458759:EHJ458759 EQY458759:ERF458759 FAU458759:FBB458759 FKQ458759:FKX458759 FUM458759:FUT458759 GEI458759:GEP458759 GOE458759:GOL458759 GYA458759:GYH458759 HHW458759:HID458759 HRS458759:HRZ458759 IBO458759:IBV458759 ILK458759:ILR458759 IVG458759:IVN458759 JFC458759:JFJ458759 JOY458759:JPF458759 JYU458759:JZB458759 KIQ458759:KIX458759 KSM458759:KST458759 LCI458759:LCP458759 LME458759:LML458759 LWA458759:LWH458759 MFW458759:MGD458759 MPS458759:MPZ458759 MZO458759:MZV458759 NJK458759:NJR458759 NTG458759:NTN458759 ODC458759:ODJ458759 OMY458759:ONF458759 OWU458759:OXB458759 PGQ458759:PGX458759 PQM458759:PQT458759 QAI458759:QAP458759 QKE458759:QKL458759 QUA458759:QUH458759 RDW458759:RED458759 RNS458759:RNZ458759 RXO458759:RXV458759 SHK458759:SHR458759 SRG458759:SRN458759 TBC458759:TBJ458759 TKY458759:TLF458759 TUU458759:TVB458759 UEQ458759:UEX458759 UOM458759:UOT458759 UYI458759:UYP458759 VIE458759:VIL458759 VSA458759:VSH458759 WBW458759:WCD458759 WLS458759:WLZ458759 WVO458759:WVV458759 G524295:N524295 JC524295:JJ524295 SY524295:TF524295 ACU524295:ADB524295 AMQ524295:AMX524295 AWM524295:AWT524295 BGI524295:BGP524295 BQE524295:BQL524295 CAA524295:CAH524295 CJW524295:CKD524295 CTS524295:CTZ524295 DDO524295:DDV524295 DNK524295:DNR524295 DXG524295:DXN524295 EHC524295:EHJ524295 EQY524295:ERF524295 FAU524295:FBB524295 FKQ524295:FKX524295 FUM524295:FUT524295 GEI524295:GEP524295 GOE524295:GOL524295 GYA524295:GYH524295 HHW524295:HID524295 HRS524295:HRZ524295 IBO524295:IBV524295 ILK524295:ILR524295 IVG524295:IVN524295 JFC524295:JFJ524295 JOY524295:JPF524295 JYU524295:JZB524295 KIQ524295:KIX524295 KSM524295:KST524295 LCI524295:LCP524295 LME524295:LML524295 LWA524295:LWH524295 MFW524295:MGD524295 MPS524295:MPZ524295 MZO524295:MZV524295 NJK524295:NJR524295 NTG524295:NTN524295 ODC524295:ODJ524295 OMY524295:ONF524295 OWU524295:OXB524295 PGQ524295:PGX524295 PQM524295:PQT524295 QAI524295:QAP524295 QKE524295:QKL524295 QUA524295:QUH524295 RDW524295:RED524295 RNS524295:RNZ524295 RXO524295:RXV524295 SHK524295:SHR524295 SRG524295:SRN524295 TBC524295:TBJ524295 TKY524295:TLF524295 TUU524295:TVB524295 UEQ524295:UEX524295 UOM524295:UOT524295 UYI524295:UYP524295 VIE524295:VIL524295 VSA524295:VSH524295 WBW524295:WCD524295 WLS524295:WLZ524295 WVO524295:WVV524295 G589831:N589831 JC589831:JJ589831 SY589831:TF589831 ACU589831:ADB589831 AMQ589831:AMX589831 AWM589831:AWT589831 BGI589831:BGP589831 BQE589831:BQL589831 CAA589831:CAH589831 CJW589831:CKD589831 CTS589831:CTZ589831 DDO589831:DDV589831 DNK589831:DNR589831 DXG589831:DXN589831 EHC589831:EHJ589831 EQY589831:ERF589831 FAU589831:FBB589831 FKQ589831:FKX589831 FUM589831:FUT589831 GEI589831:GEP589831 GOE589831:GOL589831 GYA589831:GYH589831 HHW589831:HID589831 HRS589831:HRZ589831 IBO589831:IBV589831 ILK589831:ILR589831 IVG589831:IVN589831 JFC589831:JFJ589831 JOY589831:JPF589831 JYU589831:JZB589831 KIQ589831:KIX589831 KSM589831:KST589831 LCI589831:LCP589831 LME589831:LML589831 LWA589831:LWH589831 MFW589831:MGD589831 MPS589831:MPZ589831 MZO589831:MZV589831 NJK589831:NJR589831 NTG589831:NTN589831 ODC589831:ODJ589831 OMY589831:ONF589831 OWU589831:OXB589831 PGQ589831:PGX589831 PQM589831:PQT589831 QAI589831:QAP589831 QKE589831:QKL589831 QUA589831:QUH589831 RDW589831:RED589831 RNS589831:RNZ589831 RXO589831:RXV589831 SHK589831:SHR589831 SRG589831:SRN589831 TBC589831:TBJ589831 TKY589831:TLF589831 TUU589831:TVB589831 UEQ589831:UEX589831 UOM589831:UOT589831 UYI589831:UYP589831 VIE589831:VIL589831 VSA589831:VSH589831 WBW589831:WCD589831 WLS589831:WLZ589831 WVO589831:WVV589831 G655367:N655367 JC655367:JJ655367 SY655367:TF655367 ACU655367:ADB655367 AMQ655367:AMX655367 AWM655367:AWT655367 BGI655367:BGP655367 BQE655367:BQL655367 CAA655367:CAH655367 CJW655367:CKD655367 CTS655367:CTZ655367 DDO655367:DDV655367 DNK655367:DNR655367 DXG655367:DXN655367 EHC655367:EHJ655367 EQY655367:ERF655367 FAU655367:FBB655367 FKQ655367:FKX655367 FUM655367:FUT655367 GEI655367:GEP655367 GOE655367:GOL655367 GYA655367:GYH655367 HHW655367:HID655367 HRS655367:HRZ655367 IBO655367:IBV655367 ILK655367:ILR655367 IVG655367:IVN655367 JFC655367:JFJ655367 JOY655367:JPF655367 JYU655367:JZB655367 KIQ655367:KIX655367 KSM655367:KST655367 LCI655367:LCP655367 LME655367:LML655367 LWA655367:LWH655367 MFW655367:MGD655367 MPS655367:MPZ655367 MZO655367:MZV655367 NJK655367:NJR655367 NTG655367:NTN655367 ODC655367:ODJ655367 OMY655367:ONF655367 OWU655367:OXB655367 PGQ655367:PGX655367 PQM655367:PQT655367 QAI655367:QAP655367 QKE655367:QKL655367 QUA655367:QUH655367 RDW655367:RED655367 RNS655367:RNZ655367 RXO655367:RXV655367 SHK655367:SHR655367 SRG655367:SRN655367 TBC655367:TBJ655367 TKY655367:TLF655367 TUU655367:TVB655367 UEQ655367:UEX655367 UOM655367:UOT655367 UYI655367:UYP655367 VIE655367:VIL655367 VSA655367:VSH655367 WBW655367:WCD655367 WLS655367:WLZ655367 WVO655367:WVV655367 G720903:N720903 JC720903:JJ720903 SY720903:TF720903 ACU720903:ADB720903 AMQ720903:AMX720903 AWM720903:AWT720903 BGI720903:BGP720903 BQE720903:BQL720903 CAA720903:CAH720903 CJW720903:CKD720903 CTS720903:CTZ720903 DDO720903:DDV720903 DNK720903:DNR720903 DXG720903:DXN720903 EHC720903:EHJ720903 EQY720903:ERF720903 FAU720903:FBB720903 FKQ720903:FKX720903 FUM720903:FUT720903 GEI720903:GEP720903 GOE720903:GOL720903 GYA720903:GYH720903 HHW720903:HID720903 HRS720903:HRZ720903 IBO720903:IBV720903 ILK720903:ILR720903 IVG720903:IVN720903 JFC720903:JFJ720903 JOY720903:JPF720903 JYU720903:JZB720903 KIQ720903:KIX720903 KSM720903:KST720903 LCI720903:LCP720903 LME720903:LML720903 LWA720903:LWH720903 MFW720903:MGD720903 MPS720903:MPZ720903 MZO720903:MZV720903 NJK720903:NJR720903 NTG720903:NTN720903 ODC720903:ODJ720903 OMY720903:ONF720903 OWU720903:OXB720903 PGQ720903:PGX720903 PQM720903:PQT720903 QAI720903:QAP720903 QKE720903:QKL720903 QUA720903:QUH720903 RDW720903:RED720903 RNS720903:RNZ720903 RXO720903:RXV720903 SHK720903:SHR720903 SRG720903:SRN720903 TBC720903:TBJ720903 TKY720903:TLF720903 TUU720903:TVB720903 UEQ720903:UEX720903 UOM720903:UOT720903 UYI720903:UYP720903 VIE720903:VIL720903 VSA720903:VSH720903 WBW720903:WCD720903 WLS720903:WLZ720903 WVO720903:WVV720903 G786439:N786439 JC786439:JJ786439 SY786439:TF786439 ACU786439:ADB786439 AMQ786439:AMX786439 AWM786439:AWT786439 BGI786439:BGP786439 BQE786439:BQL786439 CAA786439:CAH786439 CJW786439:CKD786439 CTS786439:CTZ786439 DDO786439:DDV786439 DNK786439:DNR786439 DXG786439:DXN786439 EHC786439:EHJ786439 EQY786439:ERF786439 FAU786439:FBB786439 FKQ786439:FKX786439 FUM786439:FUT786439 GEI786439:GEP786439 GOE786439:GOL786439 GYA786439:GYH786439 HHW786439:HID786439 HRS786439:HRZ786439 IBO786439:IBV786439 ILK786439:ILR786439 IVG786439:IVN786439 JFC786439:JFJ786439 JOY786439:JPF786439 JYU786439:JZB786439 KIQ786439:KIX786439 KSM786439:KST786439 LCI786439:LCP786439 LME786439:LML786439 LWA786439:LWH786439 MFW786439:MGD786439 MPS786439:MPZ786439 MZO786439:MZV786439 NJK786439:NJR786439 NTG786439:NTN786439 ODC786439:ODJ786439 OMY786439:ONF786439 OWU786439:OXB786439 PGQ786439:PGX786439 PQM786439:PQT786439 QAI786439:QAP786439 QKE786439:QKL786439 QUA786439:QUH786439 RDW786439:RED786439 RNS786439:RNZ786439 RXO786439:RXV786439 SHK786439:SHR786439 SRG786439:SRN786439 TBC786439:TBJ786439 TKY786439:TLF786439 TUU786439:TVB786439 UEQ786439:UEX786439 UOM786439:UOT786439 UYI786439:UYP786439 VIE786439:VIL786439 VSA786439:VSH786439 WBW786439:WCD786439 WLS786439:WLZ786439 WVO786439:WVV786439 G851975:N851975 JC851975:JJ851975 SY851975:TF851975 ACU851975:ADB851975 AMQ851975:AMX851975 AWM851975:AWT851975 BGI851975:BGP851975 BQE851975:BQL851975 CAA851975:CAH851975 CJW851975:CKD851975 CTS851975:CTZ851975 DDO851975:DDV851975 DNK851975:DNR851975 DXG851975:DXN851975 EHC851975:EHJ851975 EQY851975:ERF851975 FAU851975:FBB851975 FKQ851975:FKX851975 FUM851975:FUT851975 GEI851975:GEP851975 GOE851975:GOL851975 GYA851975:GYH851975 HHW851975:HID851975 HRS851975:HRZ851975 IBO851975:IBV851975 ILK851975:ILR851975 IVG851975:IVN851975 JFC851975:JFJ851975 JOY851975:JPF851975 JYU851975:JZB851975 KIQ851975:KIX851975 KSM851975:KST851975 LCI851975:LCP851975 LME851975:LML851975 LWA851975:LWH851975 MFW851975:MGD851975 MPS851975:MPZ851975 MZO851975:MZV851975 NJK851975:NJR851975 NTG851975:NTN851975 ODC851975:ODJ851975 OMY851975:ONF851975 OWU851975:OXB851975 PGQ851975:PGX851975 PQM851975:PQT851975 QAI851975:QAP851975 QKE851975:QKL851975 QUA851975:QUH851975 RDW851975:RED851975 RNS851975:RNZ851975 RXO851975:RXV851975 SHK851975:SHR851975 SRG851975:SRN851975 TBC851975:TBJ851975 TKY851975:TLF851975 TUU851975:TVB851975 UEQ851975:UEX851975 UOM851975:UOT851975 UYI851975:UYP851975 VIE851975:VIL851975 VSA851975:VSH851975 WBW851975:WCD851975 WLS851975:WLZ851975 WVO851975:WVV851975 G917511:N917511 JC917511:JJ917511 SY917511:TF917511 ACU917511:ADB917511 AMQ917511:AMX917511 AWM917511:AWT917511 BGI917511:BGP917511 BQE917511:BQL917511 CAA917511:CAH917511 CJW917511:CKD917511 CTS917511:CTZ917511 DDO917511:DDV917511 DNK917511:DNR917511 DXG917511:DXN917511 EHC917511:EHJ917511 EQY917511:ERF917511 FAU917511:FBB917511 FKQ917511:FKX917511 FUM917511:FUT917511 GEI917511:GEP917511 GOE917511:GOL917511 GYA917511:GYH917511 HHW917511:HID917511 HRS917511:HRZ917511 IBO917511:IBV917511 ILK917511:ILR917511 IVG917511:IVN917511 JFC917511:JFJ917511 JOY917511:JPF917511 JYU917511:JZB917511 KIQ917511:KIX917511 KSM917511:KST917511 LCI917511:LCP917511 LME917511:LML917511 LWA917511:LWH917511 MFW917511:MGD917511 MPS917511:MPZ917511 MZO917511:MZV917511 NJK917511:NJR917511 NTG917511:NTN917511 ODC917511:ODJ917511 OMY917511:ONF917511 OWU917511:OXB917511 PGQ917511:PGX917511 PQM917511:PQT917511 QAI917511:QAP917511 QKE917511:QKL917511 QUA917511:QUH917511 RDW917511:RED917511 RNS917511:RNZ917511 RXO917511:RXV917511 SHK917511:SHR917511 SRG917511:SRN917511 TBC917511:TBJ917511 TKY917511:TLF917511 TUU917511:TVB917511 UEQ917511:UEX917511 UOM917511:UOT917511 UYI917511:UYP917511 VIE917511:VIL917511 VSA917511:VSH917511 WBW917511:WCD917511 WLS917511:WLZ917511 WVO917511:WVV917511 G983047:N983047 JC983047:JJ983047 SY983047:TF983047 ACU983047:ADB983047 AMQ983047:AMX983047 AWM983047:AWT983047 BGI983047:BGP983047 BQE983047:BQL983047 CAA983047:CAH983047 CJW983047:CKD983047 CTS983047:CTZ983047 DDO983047:DDV983047 DNK983047:DNR983047 DXG983047:DXN983047 EHC983047:EHJ983047 EQY983047:ERF983047 FAU983047:FBB983047 FKQ983047:FKX983047 FUM983047:FUT983047 GEI983047:GEP983047 GOE983047:GOL983047 GYA983047:GYH983047 HHW983047:HID983047 HRS983047:HRZ983047 IBO983047:IBV983047 ILK983047:ILR983047 IVG983047:IVN983047 JFC983047:JFJ983047 JOY983047:JPF983047 JYU983047:JZB983047 KIQ983047:KIX983047 KSM983047:KST983047 LCI983047:LCP983047 LME983047:LML983047 LWA983047:LWH983047 MFW983047:MGD983047 MPS983047:MPZ983047 MZO983047:MZV983047 NJK983047:NJR983047 NTG983047:NTN983047 ODC983047:ODJ983047 OMY983047:ONF983047 OWU983047:OXB983047 PGQ983047:PGX983047 PQM983047:PQT983047 QAI983047:QAP983047 QKE983047:QKL983047 QUA983047:QUH983047 RDW983047:RED983047 RNS983047:RNZ983047 RXO983047:RXV983047 SHK983047:SHR983047 SRG983047:SRN983047 TBC983047:TBJ983047 TKY983047:TLF983047 TUU983047:TVB983047 UEQ983047:UEX983047 UOM983047:UOT983047 UYI983047:UYP983047 VIE983047:VIL983047 VSA983047:VSH983047 WBW983047:WCD983047 WLS983047:WLZ983047 WVO983047:WVV983047"/>
    <dataValidation allowBlank="1" showInputMessage="1" showErrorMessage="1" promptTitle="IDENTIFICACIÓN DEL RIESGO" prompt="La identificación del riesgo se realiza determinando las causas, con base en los factores internos y/o externos analizados para la entidad, y que pueden afectar el logro de los objetivos." sqref="A7:F7 IW7:JB7 SS7:SX7 ACO7:ACT7 AMK7:AMP7 AWG7:AWL7 BGC7:BGH7 BPY7:BQD7 BZU7:BZZ7 CJQ7:CJV7 CTM7:CTR7 DDI7:DDN7 DNE7:DNJ7 DXA7:DXF7 EGW7:EHB7 EQS7:EQX7 FAO7:FAT7 FKK7:FKP7 FUG7:FUL7 GEC7:GEH7 GNY7:GOD7 GXU7:GXZ7 HHQ7:HHV7 HRM7:HRR7 IBI7:IBN7 ILE7:ILJ7 IVA7:IVF7 JEW7:JFB7 JOS7:JOX7 JYO7:JYT7 KIK7:KIP7 KSG7:KSL7 LCC7:LCH7 LLY7:LMD7 LVU7:LVZ7 MFQ7:MFV7 MPM7:MPR7 MZI7:MZN7 NJE7:NJJ7 NTA7:NTF7 OCW7:ODB7 OMS7:OMX7 OWO7:OWT7 PGK7:PGP7 PQG7:PQL7 QAC7:QAH7 QJY7:QKD7 QTU7:QTZ7 RDQ7:RDV7 RNM7:RNR7 RXI7:RXN7 SHE7:SHJ7 SRA7:SRF7 TAW7:TBB7 TKS7:TKX7 TUO7:TUT7 UEK7:UEP7 UOG7:UOL7 UYC7:UYH7 VHY7:VID7 VRU7:VRZ7 WBQ7:WBV7 WLM7:WLR7 WVI7:WVN7 A65543:F65543 IW65543:JB65543 SS65543:SX65543 ACO65543:ACT65543 AMK65543:AMP65543 AWG65543:AWL65543 BGC65543:BGH65543 BPY65543:BQD65543 BZU65543:BZZ65543 CJQ65543:CJV65543 CTM65543:CTR65543 DDI65543:DDN65543 DNE65543:DNJ65543 DXA65543:DXF65543 EGW65543:EHB65543 EQS65543:EQX65543 FAO65543:FAT65543 FKK65543:FKP65543 FUG65543:FUL65543 GEC65543:GEH65543 GNY65543:GOD65543 GXU65543:GXZ65543 HHQ65543:HHV65543 HRM65543:HRR65543 IBI65543:IBN65543 ILE65543:ILJ65543 IVA65543:IVF65543 JEW65543:JFB65543 JOS65543:JOX65543 JYO65543:JYT65543 KIK65543:KIP65543 KSG65543:KSL65543 LCC65543:LCH65543 LLY65543:LMD65543 LVU65543:LVZ65543 MFQ65543:MFV65543 MPM65543:MPR65543 MZI65543:MZN65543 NJE65543:NJJ65543 NTA65543:NTF65543 OCW65543:ODB65543 OMS65543:OMX65543 OWO65543:OWT65543 PGK65543:PGP65543 PQG65543:PQL65543 QAC65543:QAH65543 QJY65543:QKD65543 QTU65543:QTZ65543 RDQ65543:RDV65543 RNM65543:RNR65543 RXI65543:RXN65543 SHE65543:SHJ65543 SRA65543:SRF65543 TAW65543:TBB65543 TKS65543:TKX65543 TUO65543:TUT65543 UEK65543:UEP65543 UOG65543:UOL65543 UYC65543:UYH65543 VHY65543:VID65543 VRU65543:VRZ65543 WBQ65543:WBV65543 WLM65543:WLR65543 WVI65543:WVN65543 A131079:F131079 IW131079:JB131079 SS131079:SX131079 ACO131079:ACT131079 AMK131079:AMP131079 AWG131079:AWL131079 BGC131079:BGH131079 BPY131079:BQD131079 BZU131079:BZZ131079 CJQ131079:CJV131079 CTM131079:CTR131079 DDI131079:DDN131079 DNE131079:DNJ131079 DXA131079:DXF131079 EGW131079:EHB131079 EQS131079:EQX131079 FAO131079:FAT131079 FKK131079:FKP131079 FUG131079:FUL131079 GEC131079:GEH131079 GNY131079:GOD131079 GXU131079:GXZ131079 HHQ131079:HHV131079 HRM131079:HRR131079 IBI131079:IBN131079 ILE131079:ILJ131079 IVA131079:IVF131079 JEW131079:JFB131079 JOS131079:JOX131079 JYO131079:JYT131079 KIK131079:KIP131079 KSG131079:KSL131079 LCC131079:LCH131079 LLY131079:LMD131079 LVU131079:LVZ131079 MFQ131079:MFV131079 MPM131079:MPR131079 MZI131079:MZN131079 NJE131079:NJJ131079 NTA131079:NTF131079 OCW131079:ODB131079 OMS131079:OMX131079 OWO131079:OWT131079 PGK131079:PGP131079 PQG131079:PQL131079 QAC131079:QAH131079 QJY131079:QKD131079 QTU131079:QTZ131079 RDQ131079:RDV131079 RNM131079:RNR131079 RXI131079:RXN131079 SHE131079:SHJ131079 SRA131079:SRF131079 TAW131079:TBB131079 TKS131079:TKX131079 TUO131079:TUT131079 UEK131079:UEP131079 UOG131079:UOL131079 UYC131079:UYH131079 VHY131079:VID131079 VRU131079:VRZ131079 WBQ131079:WBV131079 WLM131079:WLR131079 WVI131079:WVN131079 A196615:F196615 IW196615:JB196615 SS196615:SX196615 ACO196615:ACT196615 AMK196615:AMP196615 AWG196615:AWL196615 BGC196615:BGH196615 BPY196615:BQD196615 BZU196615:BZZ196615 CJQ196615:CJV196615 CTM196615:CTR196615 DDI196615:DDN196615 DNE196615:DNJ196615 DXA196615:DXF196615 EGW196615:EHB196615 EQS196615:EQX196615 FAO196615:FAT196615 FKK196615:FKP196615 FUG196615:FUL196615 GEC196615:GEH196615 GNY196615:GOD196615 GXU196615:GXZ196615 HHQ196615:HHV196615 HRM196615:HRR196615 IBI196615:IBN196615 ILE196615:ILJ196615 IVA196615:IVF196615 JEW196615:JFB196615 JOS196615:JOX196615 JYO196615:JYT196615 KIK196615:KIP196615 KSG196615:KSL196615 LCC196615:LCH196615 LLY196615:LMD196615 LVU196615:LVZ196615 MFQ196615:MFV196615 MPM196615:MPR196615 MZI196615:MZN196615 NJE196615:NJJ196615 NTA196615:NTF196615 OCW196615:ODB196615 OMS196615:OMX196615 OWO196615:OWT196615 PGK196615:PGP196615 PQG196615:PQL196615 QAC196615:QAH196615 QJY196615:QKD196615 QTU196615:QTZ196615 RDQ196615:RDV196615 RNM196615:RNR196615 RXI196615:RXN196615 SHE196615:SHJ196615 SRA196615:SRF196615 TAW196615:TBB196615 TKS196615:TKX196615 TUO196615:TUT196615 UEK196615:UEP196615 UOG196615:UOL196615 UYC196615:UYH196615 VHY196615:VID196615 VRU196615:VRZ196615 WBQ196615:WBV196615 WLM196615:WLR196615 WVI196615:WVN196615 A262151:F262151 IW262151:JB262151 SS262151:SX262151 ACO262151:ACT262151 AMK262151:AMP262151 AWG262151:AWL262151 BGC262151:BGH262151 BPY262151:BQD262151 BZU262151:BZZ262151 CJQ262151:CJV262151 CTM262151:CTR262151 DDI262151:DDN262151 DNE262151:DNJ262151 DXA262151:DXF262151 EGW262151:EHB262151 EQS262151:EQX262151 FAO262151:FAT262151 FKK262151:FKP262151 FUG262151:FUL262151 GEC262151:GEH262151 GNY262151:GOD262151 GXU262151:GXZ262151 HHQ262151:HHV262151 HRM262151:HRR262151 IBI262151:IBN262151 ILE262151:ILJ262151 IVA262151:IVF262151 JEW262151:JFB262151 JOS262151:JOX262151 JYO262151:JYT262151 KIK262151:KIP262151 KSG262151:KSL262151 LCC262151:LCH262151 LLY262151:LMD262151 LVU262151:LVZ262151 MFQ262151:MFV262151 MPM262151:MPR262151 MZI262151:MZN262151 NJE262151:NJJ262151 NTA262151:NTF262151 OCW262151:ODB262151 OMS262151:OMX262151 OWO262151:OWT262151 PGK262151:PGP262151 PQG262151:PQL262151 QAC262151:QAH262151 QJY262151:QKD262151 QTU262151:QTZ262151 RDQ262151:RDV262151 RNM262151:RNR262151 RXI262151:RXN262151 SHE262151:SHJ262151 SRA262151:SRF262151 TAW262151:TBB262151 TKS262151:TKX262151 TUO262151:TUT262151 UEK262151:UEP262151 UOG262151:UOL262151 UYC262151:UYH262151 VHY262151:VID262151 VRU262151:VRZ262151 WBQ262151:WBV262151 WLM262151:WLR262151 WVI262151:WVN262151 A327687:F327687 IW327687:JB327687 SS327687:SX327687 ACO327687:ACT327687 AMK327687:AMP327687 AWG327687:AWL327687 BGC327687:BGH327687 BPY327687:BQD327687 BZU327687:BZZ327687 CJQ327687:CJV327687 CTM327687:CTR327687 DDI327687:DDN327687 DNE327687:DNJ327687 DXA327687:DXF327687 EGW327687:EHB327687 EQS327687:EQX327687 FAO327687:FAT327687 FKK327687:FKP327687 FUG327687:FUL327687 GEC327687:GEH327687 GNY327687:GOD327687 GXU327687:GXZ327687 HHQ327687:HHV327687 HRM327687:HRR327687 IBI327687:IBN327687 ILE327687:ILJ327687 IVA327687:IVF327687 JEW327687:JFB327687 JOS327687:JOX327687 JYO327687:JYT327687 KIK327687:KIP327687 KSG327687:KSL327687 LCC327687:LCH327687 LLY327687:LMD327687 LVU327687:LVZ327687 MFQ327687:MFV327687 MPM327687:MPR327687 MZI327687:MZN327687 NJE327687:NJJ327687 NTA327687:NTF327687 OCW327687:ODB327687 OMS327687:OMX327687 OWO327687:OWT327687 PGK327687:PGP327687 PQG327687:PQL327687 QAC327687:QAH327687 QJY327687:QKD327687 QTU327687:QTZ327687 RDQ327687:RDV327687 RNM327687:RNR327687 RXI327687:RXN327687 SHE327687:SHJ327687 SRA327687:SRF327687 TAW327687:TBB327687 TKS327687:TKX327687 TUO327687:TUT327687 UEK327687:UEP327687 UOG327687:UOL327687 UYC327687:UYH327687 VHY327687:VID327687 VRU327687:VRZ327687 WBQ327687:WBV327687 WLM327687:WLR327687 WVI327687:WVN327687 A393223:F393223 IW393223:JB393223 SS393223:SX393223 ACO393223:ACT393223 AMK393223:AMP393223 AWG393223:AWL393223 BGC393223:BGH393223 BPY393223:BQD393223 BZU393223:BZZ393223 CJQ393223:CJV393223 CTM393223:CTR393223 DDI393223:DDN393223 DNE393223:DNJ393223 DXA393223:DXF393223 EGW393223:EHB393223 EQS393223:EQX393223 FAO393223:FAT393223 FKK393223:FKP393223 FUG393223:FUL393223 GEC393223:GEH393223 GNY393223:GOD393223 GXU393223:GXZ393223 HHQ393223:HHV393223 HRM393223:HRR393223 IBI393223:IBN393223 ILE393223:ILJ393223 IVA393223:IVF393223 JEW393223:JFB393223 JOS393223:JOX393223 JYO393223:JYT393223 KIK393223:KIP393223 KSG393223:KSL393223 LCC393223:LCH393223 LLY393223:LMD393223 LVU393223:LVZ393223 MFQ393223:MFV393223 MPM393223:MPR393223 MZI393223:MZN393223 NJE393223:NJJ393223 NTA393223:NTF393223 OCW393223:ODB393223 OMS393223:OMX393223 OWO393223:OWT393223 PGK393223:PGP393223 PQG393223:PQL393223 QAC393223:QAH393223 QJY393223:QKD393223 QTU393223:QTZ393223 RDQ393223:RDV393223 RNM393223:RNR393223 RXI393223:RXN393223 SHE393223:SHJ393223 SRA393223:SRF393223 TAW393223:TBB393223 TKS393223:TKX393223 TUO393223:TUT393223 UEK393223:UEP393223 UOG393223:UOL393223 UYC393223:UYH393223 VHY393223:VID393223 VRU393223:VRZ393223 WBQ393223:WBV393223 WLM393223:WLR393223 WVI393223:WVN393223 A458759:F458759 IW458759:JB458759 SS458759:SX458759 ACO458759:ACT458759 AMK458759:AMP458759 AWG458759:AWL458759 BGC458759:BGH458759 BPY458759:BQD458759 BZU458759:BZZ458759 CJQ458759:CJV458759 CTM458759:CTR458759 DDI458759:DDN458759 DNE458759:DNJ458759 DXA458759:DXF458759 EGW458759:EHB458759 EQS458759:EQX458759 FAO458759:FAT458759 FKK458759:FKP458759 FUG458759:FUL458759 GEC458759:GEH458759 GNY458759:GOD458759 GXU458759:GXZ458759 HHQ458759:HHV458759 HRM458759:HRR458759 IBI458759:IBN458759 ILE458759:ILJ458759 IVA458759:IVF458759 JEW458759:JFB458759 JOS458759:JOX458759 JYO458759:JYT458759 KIK458759:KIP458759 KSG458759:KSL458759 LCC458759:LCH458759 LLY458759:LMD458759 LVU458759:LVZ458759 MFQ458759:MFV458759 MPM458759:MPR458759 MZI458759:MZN458759 NJE458759:NJJ458759 NTA458759:NTF458759 OCW458759:ODB458759 OMS458759:OMX458759 OWO458759:OWT458759 PGK458759:PGP458759 PQG458759:PQL458759 QAC458759:QAH458759 QJY458759:QKD458759 QTU458759:QTZ458759 RDQ458759:RDV458759 RNM458759:RNR458759 RXI458759:RXN458759 SHE458759:SHJ458759 SRA458759:SRF458759 TAW458759:TBB458759 TKS458759:TKX458759 TUO458759:TUT458759 UEK458759:UEP458759 UOG458759:UOL458759 UYC458759:UYH458759 VHY458759:VID458759 VRU458759:VRZ458759 WBQ458759:WBV458759 WLM458759:WLR458759 WVI458759:WVN458759 A524295:F524295 IW524295:JB524295 SS524295:SX524295 ACO524295:ACT524295 AMK524295:AMP524295 AWG524295:AWL524295 BGC524295:BGH524295 BPY524295:BQD524295 BZU524295:BZZ524295 CJQ524295:CJV524295 CTM524295:CTR524295 DDI524295:DDN524295 DNE524295:DNJ524295 DXA524295:DXF524295 EGW524295:EHB524295 EQS524295:EQX524295 FAO524295:FAT524295 FKK524295:FKP524295 FUG524295:FUL524295 GEC524295:GEH524295 GNY524295:GOD524295 GXU524295:GXZ524295 HHQ524295:HHV524295 HRM524295:HRR524295 IBI524295:IBN524295 ILE524295:ILJ524295 IVA524295:IVF524295 JEW524295:JFB524295 JOS524295:JOX524295 JYO524295:JYT524295 KIK524295:KIP524295 KSG524295:KSL524295 LCC524295:LCH524295 LLY524295:LMD524295 LVU524295:LVZ524295 MFQ524295:MFV524295 MPM524295:MPR524295 MZI524295:MZN524295 NJE524295:NJJ524295 NTA524295:NTF524295 OCW524295:ODB524295 OMS524295:OMX524295 OWO524295:OWT524295 PGK524295:PGP524295 PQG524295:PQL524295 QAC524295:QAH524295 QJY524295:QKD524295 QTU524295:QTZ524295 RDQ524295:RDV524295 RNM524295:RNR524295 RXI524295:RXN524295 SHE524295:SHJ524295 SRA524295:SRF524295 TAW524295:TBB524295 TKS524295:TKX524295 TUO524295:TUT524295 UEK524295:UEP524295 UOG524295:UOL524295 UYC524295:UYH524295 VHY524295:VID524295 VRU524295:VRZ524295 WBQ524295:WBV524295 WLM524295:WLR524295 WVI524295:WVN524295 A589831:F589831 IW589831:JB589831 SS589831:SX589831 ACO589831:ACT589831 AMK589831:AMP589831 AWG589831:AWL589831 BGC589831:BGH589831 BPY589831:BQD589831 BZU589831:BZZ589831 CJQ589831:CJV589831 CTM589831:CTR589831 DDI589831:DDN589831 DNE589831:DNJ589831 DXA589831:DXF589831 EGW589831:EHB589831 EQS589831:EQX589831 FAO589831:FAT589831 FKK589831:FKP589831 FUG589831:FUL589831 GEC589831:GEH589831 GNY589831:GOD589831 GXU589831:GXZ589831 HHQ589831:HHV589831 HRM589831:HRR589831 IBI589831:IBN589831 ILE589831:ILJ589831 IVA589831:IVF589831 JEW589831:JFB589831 JOS589831:JOX589831 JYO589831:JYT589831 KIK589831:KIP589831 KSG589831:KSL589831 LCC589831:LCH589831 LLY589831:LMD589831 LVU589831:LVZ589831 MFQ589831:MFV589831 MPM589831:MPR589831 MZI589831:MZN589831 NJE589831:NJJ589831 NTA589831:NTF589831 OCW589831:ODB589831 OMS589831:OMX589831 OWO589831:OWT589831 PGK589831:PGP589831 PQG589831:PQL589831 QAC589831:QAH589831 QJY589831:QKD589831 QTU589831:QTZ589831 RDQ589831:RDV589831 RNM589831:RNR589831 RXI589831:RXN589831 SHE589831:SHJ589831 SRA589831:SRF589831 TAW589831:TBB589831 TKS589831:TKX589831 TUO589831:TUT589831 UEK589831:UEP589831 UOG589831:UOL589831 UYC589831:UYH589831 VHY589831:VID589831 VRU589831:VRZ589831 WBQ589831:WBV589831 WLM589831:WLR589831 WVI589831:WVN589831 A655367:F655367 IW655367:JB655367 SS655367:SX655367 ACO655367:ACT655367 AMK655367:AMP655367 AWG655367:AWL655367 BGC655367:BGH655367 BPY655367:BQD655367 BZU655367:BZZ655367 CJQ655367:CJV655367 CTM655367:CTR655367 DDI655367:DDN655367 DNE655367:DNJ655367 DXA655367:DXF655367 EGW655367:EHB655367 EQS655367:EQX655367 FAO655367:FAT655367 FKK655367:FKP655367 FUG655367:FUL655367 GEC655367:GEH655367 GNY655367:GOD655367 GXU655367:GXZ655367 HHQ655367:HHV655367 HRM655367:HRR655367 IBI655367:IBN655367 ILE655367:ILJ655367 IVA655367:IVF655367 JEW655367:JFB655367 JOS655367:JOX655367 JYO655367:JYT655367 KIK655367:KIP655367 KSG655367:KSL655367 LCC655367:LCH655367 LLY655367:LMD655367 LVU655367:LVZ655367 MFQ655367:MFV655367 MPM655367:MPR655367 MZI655367:MZN655367 NJE655367:NJJ655367 NTA655367:NTF655367 OCW655367:ODB655367 OMS655367:OMX655367 OWO655367:OWT655367 PGK655367:PGP655367 PQG655367:PQL655367 QAC655367:QAH655367 QJY655367:QKD655367 QTU655367:QTZ655367 RDQ655367:RDV655367 RNM655367:RNR655367 RXI655367:RXN655367 SHE655367:SHJ655367 SRA655367:SRF655367 TAW655367:TBB655367 TKS655367:TKX655367 TUO655367:TUT655367 UEK655367:UEP655367 UOG655367:UOL655367 UYC655367:UYH655367 VHY655367:VID655367 VRU655367:VRZ655367 WBQ655367:WBV655367 WLM655367:WLR655367 WVI655367:WVN655367 A720903:F720903 IW720903:JB720903 SS720903:SX720903 ACO720903:ACT720903 AMK720903:AMP720903 AWG720903:AWL720903 BGC720903:BGH720903 BPY720903:BQD720903 BZU720903:BZZ720903 CJQ720903:CJV720903 CTM720903:CTR720903 DDI720903:DDN720903 DNE720903:DNJ720903 DXA720903:DXF720903 EGW720903:EHB720903 EQS720903:EQX720903 FAO720903:FAT720903 FKK720903:FKP720903 FUG720903:FUL720903 GEC720903:GEH720903 GNY720903:GOD720903 GXU720903:GXZ720903 HHQ720903:HHV720903 HRM720903:HRR720903 IBI720903:IBN720903 ILE720903:ILJ720903 IVA720903:IVF720903 JEW720903:JFB720903 JOS720903:JOX720903 JYO720903:JYT720903 KIK720903:KIP720903 KSG720903:KSL720903 LCC720903:LCH720903 LLY720903:LMD720903 LVU720903:LVZ720903 MFQ720903:MFV720903 MPM720903:MPR720903 MZI720903:MZN720903 NJE720903:NJJ720903 NTA720903:NTF720903 OCW720903:ODB720903 OMS720903:OMX720903 OWO720903:OWT720903 PGK720903:PGP720903 PQG720903:PQL720903 QAC720903:QAH720903 QJY720903:QKD720903 QTU720903:QTZ720903 RDQ720903:RDV720903 RNM720903:RNR720903 RXI720903:RXN720903 SHE720903:SHJ720903 SRA720903:SRF720903 TAW720903:TBB720903 TKS720903:TKX720903 TUO720903:TUT720903 UEK720903:UEP720903 UOG720903:UOL720903 UYC720903:UYH720903 VHY720903:VID720903 VRU720903:VRZ720903 WBQ720903:WBV720903 WLM720903:WLR720903 WVI720903:WVN720903 A786439:F786439 IW786439:JB786439 SS786439:SX786439 ACO786439:ACT786439 AMK786439:AMP786439 AWG786439:AWL786439 BGC786439:BGH786439 BPY786439:BQD786439 BZU786439:BZZ786439 CJQ786439:CJV786439 CTM786439:CTR786439 DDI786439:DDN786439 DNE786439:DNJ786439 DXA786439:DXF786439 EGW786439:EHB786439 EQS786439:EQX786439 FAO786439:FAT786439 FKK786439:FKP786439 FUG786439:FUL786439 GEC786439:GEH786439 GNY786439:GOD786439 GXU786439:GXZ786439 HHQ786439:HHV786439 HRM786439:HRR786439 IBI786439:IBN786439 ILE786439:ILJ786439 IVA786439:IVF786439 JEW786439:JFB786439 JOS786439:JOX786439 JYO786439:JYT786439 KIK786439:KIP786439 KSG786439:KSL786439 LCC786439:LCH786439 LLY786439:LMD786439 LVU786439:LVZ786439 MFQ786439:MFV786439 MPM786439:MPR786439 MZI786439:MZN786439 NJE786439:NJJ786439 NTA786439:NTF786439 OCW786439:ODB786439 OMS786439:OMX786439 OWO786439:OWT786439 PGK786439:PGP786439 PQG786439:PQL786439 QAC786439:QAH786439 QJY786439:QKD786439 QTU786439:QTZ786439 RDQ786439:RDV786439 RNM786439:RNR786439 RXI786439:RXN786439 SHE786439:SHJ786439 SRA786439:SRF786439 TAW786439:TBB786439 TKS786439:TKX786439 TUO786439:TUT786439 UEK786439:UEP786439 UOG786439:UOL786439 UYC786439:UYH786439 VHY786439:VID786439 VRU786439:VRZ786439 WBQ786439:WBV786439 WLM786439:WLR786439 WVI786439:WVN786439 A851975:F851975 IW851975:JB851975 SS851975:SX851975 ACO851975:ACT851975 AMK851975:AMP851975 AWG851975:AWL851975 BGC851975:BGH851975 BPY851975:BQD851975 BZU851975:BZZ851975 CJQ851975:CJV851975 CTM851975:CTR851975 DDI851975:DDN851975 DNE851975:DNJ851975 DXA851975:DXF851975 EGW851975:EHB851975 EQS851975:EQX851975 FAO851975:FAT851975 FKK851975:FKP851975 FUG851975:FUL851975 GEC851975:GEH851975 GNY851975:GOD851975 GXU851975:GXZ851975 HHQ851975:HHV851975 HRM851975:HRR851975 IBI851975:IBN851975 ILE851975:ILJ851975 IVA851975:IVF851975 JEW851975:JFB851975 JOS851975:JOX851975 JYO851975:JYT851975 KIK851975:KIP851975 KSG851975:KSL851975 LCC851975:LCH851975 LLY851975:LMD851975 LVU851975:LVZ851975 MFQ851975:MFV851975 MPM851975:MPR851975 MZI851975:MZN851975 NJE851975:NJJ851975 NTA851975:NTF851975 OCW851975:ODB851975 OMS851975:OMX851975 OWO851975:OWT851975 PGK851975:PGP851975 PQG851975:PQL851975 QAC851975:QAH851975 QJY851975:QKD851975 QTU851975:QTZ851975 RDQ851975:RDV851975 RNM851975:RNR851975 RXI851975:RXN851975 SHE851975:SHJ851975 SRA851975:SRF851975 TAW851975:TBB851975 TKS851975:TKX851975 TUO851975:TUT851975 UEK851975:UEP851975 UOG851975:UOL851975 UYC851975:UYH851975 VHY851975:VID851975 VRU851975:VRZ851975 WBQ851975:WBV851975 WLM851975:WLR851975 WVI851975:WVN851975 A917511:F917511 IW917511:JB917511 SS917511:SX917511 ACO917511:ACT917511 AMK917511:AMP917511 AWG917511:AWL917511 BGC917511:BGH917511 BPY917511:BQD917511 BZU917511:BZZ917511 CJQ917511:CJV917511 CTM917511:CTR917511 DDI917511:DDN917511 DNE917511:DNJ917511 DXA917511:DXF917511 EGW917511:EHB917511 EQS917511:EQX917511 FAO917511:FAT917511 FKK917511:FKP917511 FUG917511:FUL917511 GEC917511:GEH917511 GNY917511:GOD917511 GXU917511:GXZ917511 HHQ917511:HHV917511 HRM917511:HRR917511 IBI917511:IBN917511 ILE917511:ILJ917511 IVA917511:IVF917511 JEW917511:JFB917511 JOS917511:JOX917511 JYO917511:JYT917511 KIK917511:KIP917511 KSG917511:KSL917511 LCC917511:LCH917511 LLY917511:LMD917511 LVU917511:LVZ917511 MFQ917511:MFV917511 MPM917511:MPR917511 MZI917511:MZN917511 NJE917511:NJJ917511 NTA917511:NTF917511 OCW917511:ODB917511 OMS917511:OMX917511 OWO917511:OWT917511 PGK917511:PGP917511 PQG917511:PQL917511 QAC917511:QAH917511 QJY917511:QKD917511 QTU917511:QTZ917511 RDQ917511:RDV917511 RNM917511:RNR917511 RXI917511:RXN917511 SHE917511:SHJ917511 SRA917511:SRF917511 TAW917511:TBB917511 TKS917511:TKX917511 TUO917511:TUT917511 UEK917511:UEP917511 UOG917511:UOL917511 UYC917511:UYH917511 VHY917511:VID917511 VRU917511:VRZ917511 WBQ917511:WBV917511 WLM917511:WLR917511 WVI917511:WVN917511 A983047:F983047 IW983047:JB983047 SS983047:SX983047 ACO983047:ACT983047 AMK983047:AMP983047 AWG983047:AWL983047 BGC983047:BGH983047 BPY983047:BQD983047 BZU983047:BZZ983047 CJQ983047:CJV983047 CTM983047:CTR983047 DDI983047:DDN983047 DNE983047:DNJ983047 DXA983047:DXF983047 EGW983047:EHB983047 EQS983047:EQX983047 FAO983047:FAT983047 FKK983047:FKP983047 FUG983047:FUL983047 GEC983047:GEH983047 GNY983047:GOD983047 GXU983047:GXZ983047 HHQ983047:HHV983047 HRM983047:HRR983047 IBI983047:IBN983047 ILE983047:ILJ983047 IVA983047:IVF983047 JEW983047:JFB983047 JOS983047:JOX983047 JYO983047:JYT983047 KIK983047:KIP983047 KSG983047:KSL983047 LCC983047:LCH983047 LLY983047:LMD983047 LVU983047:LVZ983047 MFQ983047:MFV983047 MPM983047:MPR983047 MZI983047:MZN983047 NJE983047:NJJ983047 NTA983047:NTF983047 OCW983047:ODB983047 OMS983047:OMX983047 OWO983047:OWT983047 PGK983047:PGP983047 PQG983047:PQL983047 QAC983047:QAH983047 QJY983047:QKD983047 QTU983047:QTZ983047 RDQ983047:RDV983047 RNM983047:RNR983047 RXI983047:RXN983047 SHE983047:SHJ983047 SRA983047:SRF983047 TAW983047:TBB983047 TKS983047:TKX983047 TUO983047:TUT983047 UEK983047:UEP983047 UOG983047:UOL983047 UYC983047:UYH983047 VHY983047:VID983047 VRU983047:VRZ983047 WBQ983047:WBV983047 WLM983047:WLR983047 WVI983047:WVN983047"/>
    <dataValidation allowBlank="1" showInputMessage="1" showErrorMessage="1" promptTitle="PROBABILIDAD" prompt="Se entiende la posibilidad de ocurrencia del riesgo, ésta puede ser medida con criterios de Frecuencia o Factibilidad."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allowBlank="1" showInputMessage="1" showErrorMessage="1" promptTitle="IMPACTO" prompt="Se entienden las consecuencias que puede ocasionar a la organización la materialización del riesgo."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dataValidation allowBlank="1" showInputMessage="1" showErrorMessage="1" promptTitle="VALORACIÓN DEL RIESGO" prompt="Se busca confrontar los resultados del análisis de riesgo inicial frente a los controles establecidos, con el fin de determinar la zona de riesgo final (RIESGO RESIDUAL)." 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TITULOS</vt:lpstr>
      <vt:lpstr>Plan Acción 2019</vt:lpstr>
      <vt:lpstr>Anexo A</vt:lpstr>
      <vt:lpstr>Q1</vt:lpstr>
      <vt:lpstr>SeguimientoRiesgosCorrupción</vt:lpstr>
      <vt:lpstr>ACTIVIDADES_MISIONALES</vt:lpstr>
      <vt:lpstr>COMPONENTE_PAAC</vt:lpstr>
      <vt:lpstr>CONTROL_INTERNO</vt:lpstr>
      <vt:lpstr>DIMENSIONES</vt:lpstr>
      <vt:lpstr>DIRECCIONAMIENTO_ESTRATÉGICO</vt:lpstr>
      <vt:lpstr>EVALUACIÓN_DE_RESULTADOS</vt:lpstr>
      <vt:lpstr>GESTIÓN_CON_VALORES_PARA_EL_RESULTADO</vt:lpstr>
      <vt:lpstr>GESTIÓN_DEL_CONOCIMIENTO</vt:lpstr>
      <vt:lpstr>INFORMACIÓN_Y_COMUNICACIÓN</vt:lpstr>
      <vt:lpstr>LINEAS_ESTRATÉGICAS</vt:lpstr>
      <vt:lpstr>OBJTIVOS_DE_CALIDAD</vt:lpstr>
      <vt:lpstr>OTROS_PLANES</vt:lpstr>
      <vt:lpstr>PLANES_SUBSIDIARIOS</vt:lpstr>
      <vt:lpstr>PROCESOS</vt:lpstr>
      <vt:lpstr>SI_NO</vt:lpstr>
      <vt:lpstr>TALENTO_HUMANO</vt:lpstr>
      <vt:lpstr>TIPOLOGIA_DE_CAMBIO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Ruíz Ballén</dc:creator>
  <cp:lastModifiedBy>Leidy Carolina Rueda Fonseca</cp:lastModifiedBy>
  <cp:lastPrinted>2019-04-29T21:27:00Z</cp:lastPrinted>
  <dcterms:created xsi:type="dcterms:W3CDTF">2018-07-12T19:48:02Z</dcterms:created>
  <dcterms:modified xsi:type="dcterms:W3CDTF">2019-05-15T21:01:32Z</dcterms:modified>
</cp:coreProperties>
</file>