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oycuervo-my.sharepoint.com/personal/contactofinanciera_caroycuervo_gov_co/Documents/GRUPO_FINANCIERA/RECAUDOS LIZETH RODRIGUEZ 2020/INFORMES DE EJECUCION PARA PUBLICAR/EJECUCION INGRESOS 2020/"/>
    </mc:Choice>
  </mc:AlternateContent>
  <xr:revisionPtr revIDLastSave="9" documentId="8_{428693B8-5EC9-4202-B03A-7AEA00D8FB3E}" xr6:coauthVersionLast="47" xr6:coauthVersionMax="47" xr10:uidLastSave="{C3F1F4FC-9AA7-40C3-90AA-7F2EBDBA803B}"/>
  <bookViews>
    <workbookView xWindow="-120" yWindow="-120" windowWidth="20730" windowHeight="11160" xr2:uid="{00000000-000D-0000-FFFF-FFFF00000000}"/>
  </bookViews>
  <sheets>
    <sheet name="REP_ING031_InformeEjecucionPr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8" i="1" l="1"/>
  <c r="AJ32" i="1" l="1"/>
  <c r="AJ31" i="1"/>
  <c r="AJ30" i="1"/>
  <c r="AJ33" i="1" s="1"/>
  <c r="AL33" i="1"/>
  <c r="AL29" i="1"/>
  <c r="AL32" i="1" s="1"/>
  <c r="AL34" i="1" s="1"/>
  <c r="AL36" i="1" s="1"/>
  <c r="AJ25" i="1"/>
</calcChain>
</file>

<file path=xl/sharedStrings.xml><?xml version="1.0" encoding="utf-8"?>
<sst xmlns="http://schemas.openxmlformats.org/spreadsheetml/2006/main" count="120" uniqueCount="74">
  <si>
    <t>Reporte Ejecución de Ingresos Agregada</t>
  </si>
  <si>
    <t>Año Fiscal</t>
  </si>
  <si>
    <t/>
  </si>
  <si>
    <t>Vigencia Fiscal</t>
  </si>
  <si>
    <t>Actual</t>
  </si>
  <si>
    <t>Mes</t>
  </si>
  <si>
    <t>Diciembre</t>
  </si>
  <si>
    <t>Tipo Reporte</t>
  </si>
  <si>
    <t>Detalle</t>
  </si>
  <si>
    <t>Posición Institucional .</t>
  </si>
  <si>
    <t>33-07-00 - INSTITUTO CARO Y CUERVO</t>
  </si>
  <si>
    <t>Nivel Catálogo de Ingresos:</t>
  </si>
  <si>
    <t>Desagregado</t>
  </si>
  <si>
    <t>Fuente de Financiación:</t>
  </si>
  <si>
    <t>Propios</t>
  </si>
  <si>
    <t>Situación de Fondos:</t>
  </si>
  <si>
    <t>CSF</t>
  </si>
  <si>
    <t>IDENTIFICACION</t>
  </si>
  <si>
    <t>DESCRIPCION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</si>
  <si>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</si>
  <si>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</si>
  <si>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</si>
  <si>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</si>
  <si>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</si>
  <si>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</si>
  <si>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</si>
  <si>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</si>
  <si>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</si>
  <si>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</si>
  <si>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Des5</t>
  </si>
  <si>
    <t>Des6</t>
  </si>
  <si>
    <t>Des7</t>
  </si>
  <si>
    <t>Descripción</t>
  </si>
  <si>
    <t>AFORO INICIAL</t>
  </si>
  <si>
    <t>MODIFICACIONES AFORO</t>
  </si>
  <si>
    <t>AFORO VIGENTE</t>
  </si>
  <si>
    <t>RECAUDO EN EFECTIVO MES</t>
  </si>
  <si>
    <t>RECAUDO EN EFECTIVO ACUMULADO</t>
  </si>
  <si>
    <t>DEVOLUCIONES PAGADAS ACUMULADAS</t>
  </si>
  <si>
    <t>RECAUDO EN EFECTIVO ACUMULADO NETO</t>
  </si>
  <si>
    <t>SALDO DE AFORO POR RECAUDAR</t>
  </si>
  <si>
    <t>FACTURACIÓN ELECTRONICA MES DE DICIEMBRE</t>
  </si>
  <si>
    <t>33-07-00</t>
  </si>
  <si>
    <t>INSTITUTO CARO Y CUERVO</t>
  </si>
  <si>
    <t>RECURSOS PROPIOS DE ESTABLECIMIENTOS PÚBLICOS</t>
  </si>
  <si>
    <t>INGRESOS CORRIENTES</t>
  </si>
  <si>
    <t>INGRESOS NO TRIBUTARIOS</t>
  </si>
  <si>
    <t>VENTA DE BIENES Y SERVICIOS</t>
  </si>
  <si>
    <t>Libro impresos</t>
  </si>
  <si>
    <t>VENTAS DE ESTABLECIMIENTO DE MERCADO</t>
  </si>
  <si>
    <t>Universdad Santo tomas</t>
  </si>
  <si>
    <t>OTROS BIENES TRANSPORTABLES, (EXCEPTO PRODUCTOS METÁLICOS, MAQUINARIA Y EQUIPO)</t>
  </si>
  <si>
    <t>Siglo del hombre cuarto trimestre</t>
  </si>
  <si>
    <t>PASTA O PULPA, PAPEL Y PRODUCTOS DE PAPEL; IMPRESOS Y ARTÍCULOS RELACIONADOS</t>
  </si>
  <si>
    <t>Siglo del Hombre primer trimestre</t>
  </si>
  <si>
    <t>LIBROS IMPRESOS</t>
  </si>
  <si>
    <t>Venta diccionarios colombianismo</t>
  </si>
  <si>
    <t>SERVICIOS PARA LA COMUNIDAD, SOCIALES Y PERSONALES</t>
  </si>
  <si>
    <t>Siglo del hombre segundo trimestre</t>
  </si>
  <si>
    <t>SERVICIOS DE EDUCACIÓN</t>
  </si>
  <si>
    <t>SERVICIOS DE EDUCACIÓN POST SECUNDARIA NO TERCIARIA</t>
  </si>
  <si>
    <t>Siglo del hombre tercer trimestre</t>
  </si>
  <si>
    <t>SERVICIOS DE EDUCACIÓN SUPERIOR (TERCIARIA)</t>
  </si>
  <si>
    <t xml:space="preserve">fundalectura(Libros Entre Ekobios) </t>
  </si>
  <si>
    <t>OTROS TIPOS DE EDUCACIÓN Y SERVICIOS DE APOYO EDUCATIVO</t>
  </si>
  <si>
    <t>OTROS SERVICIOS DE LA EDUCACIÓN Y LA FORMACIÓN</t>
  </si>
  <si>
    <t xml:space="preserve">Ventas publicaciones librería </t>
  </si>
  <si>
    <t>OTROS TIPOS DE SERVICIOS EDUCATIVOS Y DE FORMACIÓN, N.C.P</t>
  </si>
  <si>
    <t>EDUCACION INFORMAL-CONTINUADA</t>
  </si>
  <si>
    <t>Venta librería facturacion Diciembre</t>
  </si>
  <si>
    <t>RECURSOS DE CAPITAL</t>
  </si>
  <si>
    <t>EXCEDENTES FINANCIEROS</t>
  </si>
  <si>
    <t>ESTABLECIMIENTOS PÚBLICOS</t>
  </si>
  <si>
    <t>CAPITALIZACIÓN DE EXCEDENTES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</si>
</sst>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8"/>
      <color rgb="FFFFFFFF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rgb="FF2D77C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FFFFFF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/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6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3" fillId="0" borderId="2" xfId="0" applyFont="1" applyBorder="1" applyAlignment="1">
      <alignment vertical="top" wrapText="1" readingOrder="1"/>
    </xf>
    <xf numFmtId="0" fontId="3" fillId="0" borderId="0" xfId="0" applyFont="1" applyAlignment="1">
      <alignment readingOrder="1"/>
    </xf>
    <xf numFmtId="0" fontId="5" fillId="2" borderId="9" xfId="0" applyFont="1" applyFill="1" applyBorder="1" applyAlignment="1">
      <alignment wrapText="1" readingOrder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2" borderId="0" xfId="0" applyFont="1" applyFill="1" applyAlignment="1">
      <alignment vertical="top" wrapText="1" readingOrder="1"/>
    </xf>
    <xf numFmtId="0" fontId="5" fillId="2" borderId="12" xfId="0" applyFont="1" applyFill="1" applyBorder="1" applyAlignment="1">
      <alignment horizontal="center" wrapText="1" readingOrder="1"/>
    </xf>
    <xf numFmtId="0" fontId="6" fillId="0" borderId="12" xfId="0" applyFont="1" applyBorder="1" applyAlignment="1">
      <alignment vertical="top" wrapText="1" readingOrder="1"/>
    </xf>
    <xf numFmtId="0" fontId="3" fillId="0" borderId="12" xfId="0" applyFont="1" applyBorder="1"/>
    <xf numFmtId="0" fontId="6" fillId="0" borderId="12" xfId="0" applyFont="1" applyBorder="1" applyAlignment="1">
      <alignment horizontal="right" vertical="top" wrapText="1" readingOrder="1"/>
    </xf>
    <xf numFmtId="4" fontId="6" fillId="0" borderId="12" xfId="0" applyNumberFormat="1" applyFont="1" applyBorder="1" applyAlignment="1">
      <alignment horizontal="right" vertical="top" wrapText="1" readingOrder="1"/>
    </xf>
    <xf numFmtId="0" fontId="6" fillId="3" borderId="12" xfId="0" applyFont="1" applyFill="1" applyBorder="1" applyAlignment="1">
      <alignment vertical="top" wrapText="1" readingOrder="1"/>
    </xf>
    <xf numFmtId="0" fontId="3" fillId="3" borderId="12" xfId="0" applyFont="1" applyFill="1" applyBorder="1"/>
    <xf numFmtId="0" fontId="6" fillId="3" borderId="12" xfId="0" applyFont="1" applyFill="1" applyBorder="1" applyAlignment="1">
      <alignment horizontal="right" vertical="top" wrapText="1" readingOrder="1"/>
    </xf>
    <xf numFmtId="4" fontId="6" fillId="3" borderId="12" xfId="0" applyNumberFormat="1" applyFont="1" applyFill="1" applyBorder="1" applyAlignment="1">
      <alignment horizontal="right" vertical="top" wrapText="1" readingOrder="1"/>
    </xf>
    <xf numFmtId="0" fontId="3" fillId="3" borderId="0" xfId="0" applyFont="1" applyFill="1"/>
    <xf numFmtId="0" fontId="6" fillId="4" borderId="12" xfId="0" applyFont="1" applyFill="1" applyBorder="1" applyAlignment="1">
      <alignment vertical="top" wrapText="1" readingOrder="1"/>
    </xf>
    <xf numFmtId="0" fontId="3" fillId="4" borderId="12" xfId="0" applyFont="1" applyFill="1" applyBorder="1"/>
    <xf numFmtId="0" fontId="6" fillId="4" borderId="12" xfId="0" applyFont="1" applyFill="1" applyBorder="1" applyAlignment="1">
      <alignment horizontal="right" vertical="top" wrapText="1" readingOrder="1"/>
    </xf>
    <xf numFmtId="4" fontId="6" fillId="4" borderId="12" xfId="0" applyNumberFormat="1" applyFont="1" applyFill="1" applyBorder="1" applyAlignment="1">
      <alignment horizontal="right" vertical="top" wrapText="1" readingOrder="1"/>
    </xf>
    <xf numFmtId="0" fontId="3" fillId="4" borderId="0" xfId="0" applyFont="1" applyFill="1"/>
    <xf numFmtId="164" fontId="3" fillId="3" borderId="0" xfId="1" applyFont="1" applyFill="1" applyBorder="1"/>
    <xf numFmtId="4" fontId="3" fillId="3" borderId="0" xfId="0" applyNumberFormat="1" applyFont="1" applyFill="1"/>
    <xf numFmtId="164" fontId="2" fillId="5" borderId="0" xfId="1" applyFont="1" applyFill="1" applyBorder="1"/>
    <xf numFmtId="164" fontId="3" fillId="0" borderId="0" xfId="1" applyFont="1" applyFill="1" applyBorder="1"/>
    <xf numFmtId="164" fontId="3" fillId="0" borderId="13" xfId="1" applyFont="1" applyFill="1" applyBorder="1"/>
    <xf numFmtId="164" fontId="2" fillId="5" borderId="0" xfId="0" applyNumberFormat="1" applyFont="1" applyFill="1"/>
    <xf numFmtId="164" fontId="3" fillId="5" borderId="0" xfId="0" applyNumberFormat="1" applyFont="1" applyFill="1"/>
    <xf numFmtId="4" fontId="3" fillId="4" borderId="0" xfId="0" applyNumberFormat="1" applyFont="1" applyFill="1"/>
    <xf numFmtId="4" fontId="3" fillId="3" borderId="12" xfId="0" applyNumberFormat="1" applyFont="1" applyFill="1" applyBorder="1"/>
    <xf numFmtId="164" fontId="3" fillId="3" borderId="12" xfId="0" applyNumberFormat="1" applyFont="1" applyFill="1" applyBorder="1"/>
    <xf numFmtId="4" fontId="3" fillId="4" borderId="12" xfId="0" applyNumberFormat="1" applyFont="1" applyFill="1" applyBorder="1"/>
    <xf numFmtId="4" fontId="3" fillId="5" borderId="12" xfId="0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left" wrapText="1" readingOrder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 readingOrder="1"/>
    </xf>
    <xf numFmtId="0" fontId="6" fillId="0" borderId="12" xfId="0" applyFont="1" applyBorder="1" applyAlignment="1">
      <alignment horizontal="right" vertical="top" wrapText="1" readingOrder="1"/>
    </xf>
    <xf numFmtId="4" fontId="6" fillId="0" borderId="12" xfId="0" applyNumberFormat="1" applyFont="1" applyBorder="1" applyAlignment="1">
      <alignment horizontal="right" vertical="top" wrapText="1" readingOrder="1"/>
    </xf>
    <xf numFmtId="0" fontId="6" fillId="3" borderId="12" xfId="0" applyFont="1" applyFill="1" applyBorder="1" applyAlignment="1">
      <alignment vertical="top" wrapText="1" readingOrder="1"/>
    </xf>
    <xf numFmtId="4" fontId="6" fillId="3" borderId="12" xfId="0" applyNumberFormat="1" applyFont="1" applyFill="1" applyBorder="1" applyAlignment="1">
      <alignment horizontal="right" vertical="top" wrapText="1" readingOrder="1"/>
    </xf>
    <xf numFmtId="0" fontId="6" fillId="3" borderId="12" xfId="0" applyFont="1" applyFill="1" applyBorder="1" applyAlignment="1">
      <alignment horizontal="right" vertical="top" wrapText="1" readingOrder="1"/>
    </xf>
    <xf numFmtId="0" fontId="6" fillId="4" borderId="12" xfId="0" applyFont="1" applyFill="1" applyBorder="1" applyAlignment="1">
      <alignment vertical="top" wrapText="1" readingOrder="1"/>
    </xf>
    <xf numFmtId="0" fontId="6" fillId="4" borderId="12" xfId="0" applyFont="1" applyFill="1" applyBorder="1" applyAlignment="1">
      <alignment horizontal="right" vertical="top" wrapText="1" readingOrder="1"/>
    </xf>
    <xf numFmtId="4" fontId="6" fillId="4" borderId="12" xfId="0" applyNumberFormat="1" applyFont="1" applyFill="1" applyBorder="1" applyAlignment="1">
      <alignment horizontal="right" vertical="top" wrapText="1" readingOrder="1"/>
    </xf>
    <xf numFmtId="0" fontId="5" fillId="2" borderId="12" xfId="0" applyFont="1" applyFill="1" applyBorder="1" applyAlignment="1">
      <alignment horizontal="center" wrapText="1" readingOrder="1"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 readingOrder="1"/>
    </xf>
    <xf numFmtId="0" fontId="7" fillId="0" borderId="14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 readingOrder="1"/>
    </xf>
    <xf numFmtId="0" fontId="3" fillId="0" borderId="0" xfId="0" applyFont="1" applyAlignment="1"/>
    <xf numFmtId="0" fontId="3" fillId="0" borderId="12" xfId="0" applyFont="1" applyBorder="1" applyAlignment="1"/>
    <xf numFmtId="0" fontId="3" fillId="3" borderId="12" xfId="0" applyFont="1" applyFill="1" applyBorder="1" applyAlignment="1"/>
    <xf numFmtId="0" fontId="3" fillId="4" borderId="12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863600</xdr:colOff>
      <xdr:row>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0"/>
  <sheetViews>
    <sheetView showGridLines="0" tabSelected="1" workbookViewId="0">
      <selection activeCell="F2" sqref="F2:R8"/>
    </sheetView>
  </sheetViews>
  <sheetFormatPr defaultColWidth="11.42578125" defaultRowHeight="11.25"/>
  <cols>
    <col min="1" max="1" width="0.5703125" style="4" customWidth="1"/>
    <col min="2" max="2" width="0.28515625" style="4" customWidth="1"/>
    <col min="3" max="3" width="7" style="4" customWidth="1"/>
    <col min="4" max="4" width="11.140625" style="4" customWidth="1"/>
    <col min="5" max="5" width="4" style="4" customWidth="1"/>
    <col min="6" max="7" width="3.28515625" style="4" customWidth="1"/>
    <col min="8" max="12" width="4" style="4" customWidth="1"/>
    <col min="13" max="13" width="4.28515625" style="4" customWidth="1"/>
    <col min="14" max="14" width="3.85546875" style="4" customWidth="1"/>
    <col min="15" max="15" width="4" style="4" customWidth="1"/>
    <col min="16" max="16" width="3.85546875" style="4" customWidth="1"/>
    <col min="17" max="17" width="3.7109375" style="4" customWidth="1"/>
    <col min="18" max="18" width="17.5703125" style="4" customWidth="1"/>
    <col min="19" max="19" width="0" style="4" hidden="1" customWidth="1"/>
    <col min="20" max="20" width="2.7109375" style="4" customWidth="1"/>
    <col min="21" max="21" width="10.85546875" style="4" customWidth="1"/>
    <col min="22" max="22" width="0.28515625" style="4" customWidth="1"/>
    <col min="23" max="23" width="12" style="4" customWidth="1"/>
    <col min="24" max="24" width="11.5703125" style="4" customWidth="1"/>
    <col min="25" max="25" width="3.140625" style="4" customWidth="1"/>
    <col min="26" max="26" width="1.28515625" style="4" customWidth="1"/>
    <col min="27" max="27" width="1.85546875" style="4" customWidth="1"/>
    <col min="28" max="28" width="6" style="4" customWidth="1"/>
    <col min="29" max="29" width="12.28515625" style="4" customWidth="1"/>
    <col min="30" max="30" width="11.140625" style="4" customWidth="1"/>
    <col min="31" max="31" width="11.85546875" style="4" customWidth="1"/>
    <col min="32" max="32" width="12" style="4" customWidth="1"/>
    <col min="33" max="33" width="0" style="4" hidden="1" customWidth="1"/>
    <col min="34" max="34" width="0.42578125" style="4" customWidth="1"/>
    <col min="35" max="35" width="13.85546875" style="4" bestFit="1" customWidth="1"/>
    <col min="36" max="36" width="11.7109375" style="4" bestFit="1" customWidth="1"/>
    <col min="37" max="37" width="11.42578125" style="4"/>
    <col min="38" max="38" width="11.7109375" style="4" bestFit="1" customWidth="1"/>
    <col min="39" max="16384" width="11.42578125" style="4"/>
  </cols>
  <sheetData>
    <row r="1" spans="1:32" ht="11.25" customHeight="1">
      <c r="A1" s="1"/>
      <c r="B1" s="2"/>
      <c r="C1" s="2"/>
      <c r="D1" s="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32" ht="14.1" customHeight="1">
      <c r="A2" s="5"/>
      <c r="B2" s="67"/>
      <c r="C2" s="67"/>
      <c r="D2" s="67"/>
      <c r="E2" s="13"/>
      <c r="F2" s="66" t="s">
        <v>0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T2" s="61"/>
      <c r="U2" s="67"/>
      <c r="V2" s="61"/>
      <c r="W2" s="67"/>
      <c r="X2" s="67"/>
      <c r="Y2" s="67"/>
      <c r="Z2" s="67"/>
      <c r="AA2" s="6"/>
    </row>
    <row r="3" spans="1:32" ht="0" hidden="1" customHeight="1">
      <c r="A3" s="5"/>
      <c r="B3" s="67"/>
      <c r="C3" s="67"/>
      <c r="D3" s="67"/>
      <c r="E3" s="13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AA3" s="6"/>
    </row>
    <row r="4" spans="1:32" ht="14.1" customHeight="1">
      <c r="A4" s="5"/>
      <c r="B4" s="67"/>
      <c r="C4" s="67"/>
      <c r="D4" s="67"/>
      <c r="E4" s="13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T4" s="61"/>
      <c r="U4" s="67"/>
      <c r="V4" s="61"/>
      <c r="W4" s="67"/>
      <c r="X4" s="67"/>
      <c r="Y4" s="67"/>
      <c r="Z4" s="67"/>
      <c r="AA4" s="6"/>
    </row>
    <row r="5" spans="1:32" ht="14.1" customHeight="1">
      <c r="A5" s="5"/>
      <c r="B5" s="67"/>
      <c r="C5" s="67"/>
      <c r="D5" s="67"/>
      <c r="E5" s="13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T5" s="61"/>
      <c r="U5" s="67"/>
      <c r="V5" s="67"/>
      <c r="W5" s="67"/>
      <c r="X5" s="67"/>
      <c r="Y5" s="67"/>
      <c r="AA5" s="6"/>
    </row>
    <row r="6" spans="1:32" ht="0" hidden="1" customHeight="1">
      <c r="A6" s="5"/>
      <c r="B6" s="67"/>
      <c r="C6" s="67"/>
      <c r="D6" s="67"/>
      <c r="E6" s="13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AA6" s="6"/>
    </row>
    <row r="7" spans="1:32" ht="4.3499999999999996" customHeight="1">
      <c r="A7" s="5"/>
      <c r="B7" s="67"/>
      <c r="C7" s="67"/>
      <c r="D7" s="67"/>
      <c r="E7" s="13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AA7" s="6"/>
    </row>
    <row r="8" spans="1:32" ht="9.9499999999999993" customHeight="1">
      <c r="A8" s="5"/>
      <c r="B8" s="67"/>
      <c r="C8" s="67"/>
      <c r="D8" s="67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AA8" s="6"/>
    </row>
    <row r="9" spans="1:32" ht="11.4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</row>
    <row r="10" spans="1:32" ht="9.9499999999999993" customHeight="1"/>
    <row r="11" spans="1:32" ht="12.75" customHeight="1">
      <c r="C11" s="47" t="s">
        <v>1</v>
      </c>
      <c r="D11" s="48"/>
      <c r="E11" s="48"/>
      <c r="F11" s="48"/>
      <c r="G11" s="48"/>
      <c r="H11" s="49"/>
      <c r="I11" s="62">
        <v>2020</v>
      </c>
      <c r="J11" s="63"/>
      <c r="K11" s="63"/>
      <c r="L11" s="63"/>
      <c r="M11" s="63"/>
      <c r="N11" s="64" t="s">
        <v>2</v>
      </c>
      <c r="O11" s="64" t="s">
        <v>2</v>
      </c>
      <c r="R11" s="14" t="s">
        <v>3</v>
      </c>
      <c r="S11" s="15"/>
      <c r="T11" s="15"/>
      <c r="U11" s="10" t="s">
        <v>4</v>
      </c>
      <c r="V11" s="15"/>
      <c r="W11" s="16"/>
      <c r="Y11" s="11" t="s">
        <v>2</v>
      </c>
      <c r="AC11" s="11" t="s">
        <v>2</v>
      </c>
      <c r="AD11" s="11" t="s">
        <v>2</v>
      </c>
      <c r="AE11" s="11" t="s">
        <v>2</v>
      </c>
      <c r="AF11" s="11" t="s">
        <v>2</v>
      </c>
    </row>
    <row r="12" spans="1:32" ht="12.75" customHeight="1">
      <c r="C12" s="47" t="s">
        <v>5</v>
      </c>
      <c r="D12" s="48"/>
      <c r="E12" s="48"/>
      <c r="F12" s="48"/>
      <c r="G12" s="48"/>
      <c r="H12" s="49"/>
      <c r="I12" s="62" t="s">
        <v>6</v>
      </c>
      <c r="J12" s="63"/>
      <c r="K12" s="63"/>
      <c r="L12" s="63"/>
      <c r="M12" s="63"/>
      <c r="N12" s="64" t="s">
        <v>2</v>
      </c>
      <c r="O12" s="64" t="s">
        <v>2</v>
      </c>
      <c r="R12" s="14" t="s">
        <v>7</v>
      </c>
      <c r="S12" s="15"/>
      <c r="T12" s="15"/>
      <c r="U12" s="10" t="s">
        <v>8</v>
      </c>
      <c r="V12" s="15"/>
      <c r="W12" s="16"/>
      <c r="AC12" s="11" t="s">
        <v>2</v>
      </c>
      <c r="AD12" s="11" t="s">
        <v>2</v>
      </c>
      <c r="AE12" s="11" t="s">
        <v>2</v>
      </c>
      <c r="AF12" s="11" t="s">
        <v>2</v>
      </c>
    </row>
    <row r="13" spans="1:32" ht="18" customHeight="1">
      <c r="C13" s="47" t="s">
        <v>9</v>
      </c>
      <c r="D13" s="48"/>
      <c r="E13" s="48"/>
      <c r="F13" s="48"/>
      <c r="G13" s="48"/>
      <c r="H13" s="49"/>
      <c r="I13" s="62" t="s">
        <v>10</v>
      </c>
      <c r="J13" s="63"/>
      <c r="K13" s="63"/>
      <c r="L13" s="63"/>
      <c r="M13" s="63"/>
      <c r="N13" s="63"/>
      <c r="O13" s="63"/>
    </row>
    <row r="14" spans="1:32" ht="12" customHeight="1">
      <c r="C14" s="47" t="s">
        <v>11</v>
      </c>
      <c r="D14" s="48"/>
      <c r="E14" s="48"/>
      <c r="F14" s="48"/>
      <c r="G14" s="48"/>
      <c r="H14" s="49"/>
      <c r="I14" s="62" t="s">
        <v>12</v>
      </c>
      <c r="J14" s="63"/>
      <c r="K14" s="63"/>
      <c r="L14" s="63"/>
      <c r="M14" s="63"/>
      <c r="N14" s="63"/>
      <c r="O14" s="65"/>
      <c r="AF14" s="11" t="s">
        <v>2</v>
      </c>
    </row>
    <row r="15" spans="1:32" ht="12.75" customHeight="1">
      <c r="C15" s="47" t="s">
        <v>13</v>
      </c>
      <c r="D15" s="48"/>
      <c r="E15" s="48"/>
      <c r="F15" s="48"/>
      <c r="G15" s="48"/>
      <c r="H15" s="49"/>
      <c r="I15" s="62" t="s">
        <v>14</v>
      </c>
      <c r="J15" s="63"/>
      <c r="K15" s="63"/>
      <c r="L15" s="63"/>
      <c r="M15" s="63"/>
      <c r="N15" s="64" t="s">
        <v>2</v>
      </c>
      <c r="O15" s="64" t="s">
        <v>2</v>
      </c>
      <c r="R15" s="17" t="s">
        <v>15</v>
      </c>
      <c r="U15" s="10" t="s">
        <v>16</v>
      </c>
      <c r="Y15" s="10" t="s">
        <v>2</v>
      </c>
      <c r="AC15" s="10" t="s">
        <v>2</v>
      </c>
      <c r="AD15" s="10" t="s">
        <v>2</v>
      </c>
      <c r="AE15" s="10" t="s">
        <v>2</v>
      </c>
      <c r="AF15" s="11" t="s">
        <v>2</v>
      </c>
    </row>
    <row r="16" spans="1:32">
      <c r="C16" s="11" t="s">
        <v>2</v>
      </c>
      <c r="D16" s="11" t="s">
        <v>2</v>
      </c>
      <c r="E16" s="11" t="s">
        <v>2</v>
      </c>
      <c r="F16" s="11" t="s">
        <v>2</v>
      </c>
      <c r="G16" s="11" t="s">
        <v>2</v>
      </c>
      <c r="H16" s="11" t="s">
        <v>2</v>
      </c>
      <c r="I16" s="11" t="s">
        <v>2</v>
      </c>
      <c r="J16" s="11" t="s">
        <v>2</v>
      </c>
      <c r="K16" s="11" t="s">
        <v>2</v>
      </c>
      <c r="L16" s="11" t="s">
        <v>2</v>
      </c>
      <c r="M16" s="11" t="s">
        <v>2</v>
      </c>
      <c r="N16" s="11" t="s">
        <v>2</v>
      </c>
      <c r="O16" s="11" t="s">
        <v>2</v>
      </c>
      <c r="P16" s="11" t="s">
        <v>2</v>
      </c>
      <c r="Q16" s="11" t="s">
        <v>2</v>
      </c>
      <c r="R16" s="61" t="s">
        <v>2</v>
      </c>
      <c r="S16" s="67"/>
      <c r="T16" s="67"/>
      <c r="U16" s="61" t="s">
        <v>2</v>
      </c>
      <c r="V16" s="67"/>
      <c r="W16" s="11" t="s">
        <v>2</v>
      </c>
      <c r="X16" s="11" t="s">
        <v>2</v>
      </c>
      <c r="Y16" s="61" t="s">
        <v>2</v>
      </c>
      <c r="Z16" s="67"/>
      <c r="AA16" s="67"/>
      <c r="AB16" s="67"/>
      <c r="AC16" s="11" t="s">
        <v>2</v>
      </c>
      <c r="AD16" s="11" t="s">
        <v>2</v>
      </c>
      <c r="AE16" s="11" t="s">
        <v>2</v>
      </c>
      <c r="AF16" s="11" t="s">
        <v>2</v>
      </c>
    </row>
    <row r="17" spans="3:48" ht="51">
      <c r="C17" s="18" t="s">
        <v>17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8" t="s">
        <v>23</v>
      </c>
      <c r="J17" s="18" t="s">
        <v>24</v>
      </c>
      <c r="K17" s="18" t="s">
        <v>25</v>
      </c>
      <c r="L17" s="18" t="s">
        <v>26</v>
      </c>
      <c r="M17" s="18" t="s">
        <v>27</v>
      </c>
      <c r="N17" s="18" t="s">
        <v>28</v>
      </c>
      <c r="O17" s="18" t="s">
        <v>29</v>
      </c>
      <c r="P17" s="18" t="s">
        <v>30</v>
      </c>
      <c r="Q17" s="18" t="s">
        <v>31</v>
      </c>
      <c r="R17" s="59" t="s">
        <v>32</v>
      </c>
      <c r="S17" s="60"/>
      <c r="T17" s="60"/>
      <c r="U17" s="59" t="s">
        <v>33</v>
      </c>
      <c r="V17" s="60"/>
      <c r="W17" s="18" t="s">
        <v>34</v>
      </c>
      <c r="X17" s="18" t="s">
        <v>35</v>
      </c>
      <c r="Y17" s="59" t="s">
        <v>36</v>
      </c>
      <c r="Z17" s="60"/>
      <c r="AA17" s="60"/>
      <c r="AB17" s="60"/>
      <c r="AC17" s="18" t="s">
        <v>37</v>
      </c>
      <c r="AD17" s="18" t="s">
        <v>38</v>
      </c>
      <c r="AE17" s="18" t="s">
        <v>39</v>
      </c>
      <c r="AF17" s="18" t="s">
        <v>40</v>
      </c>
      <c r="AJ17" s="45" t="s">
        <v>41</v>
      </c>
    </row>
    <row r="18" spans="3:48" ht="12.75" customHeight="1">
      <c r="C18" s="46" t="s">
        <v>42</v>
      </c>
      <c r="D18" s="46" t="s">
        <v>43</v>
      </c>
      <c r="E18" s="19">
        <v>3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50" t="s">
        <v>44</v>
      </c>
      <c r="S18" s="68"/>
      <c r="T18" s="68"/>
      <c r="U18" s="52">
        <v>1348895063</v>
      </c>
      <c r="V18" s="68"/>
      <c r="W18" s="21">
        <v>0</v>
      </c>
      <c r="X18" s="22">
        <v>1348895063</v>
      </c>
      <c r="Y18" s="52">
        <v>23665620</v>
      </c>
      <c r="Z18" s="68"/>
      <c r="AA18" s="68"/>
      <c r="AB18" s="68"/>
      <c r="AC18" s="22">
        <v>1613243125.0899999</v>
      </c>
      <c r="AD18" s="22">
        <v>8142480</v>
      </c>
      <c r="AE18" s="22">
        <v>1605100645.0899999</v>
      </c>
      <c r="AF18" s="22">
        <v>-256205582.09</v>
      </c>
      <c r="AJ18" s="20"/>
    </row>
    <row r="19" spans="3:48" ht="12.75">
      <c r="C19" s="46"/>
      <c r="D19" s="46"/>
      <c r="E19" s="19">
        <v>3</v>
      </c>
      <c r="F19" s="19">
        <v>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50" t="s">
        <v>44</v>
      </c>
      <c r="S19" s="68"/>
      <c r="T19" s="68"/>
      <c r="U19" s="52">
        <v>1348895063</v>
      </c>
      <c r="V19" s="68"/>
      <c r="W19" s="21">
        <v>0</v>
      </c>
      <c r="X19" s="22">
        <v>1348895063</v>
      </c>
      <c r="Y19" s="52">
        <v>23665620</v>
      </c>
      <c r="Z19" s="68"/>
      <c r="AA19" s="68"/>
      <c r="AB19" s="68"/>
      <c r="AC19" s="22">
        <v>1613243125.0899999</v>
      </c>
      <c r="AD19" s="22">
        <v>8142480</v>
      </c>
      <c r="AE19" s="22">
        <v>1605100645.0899999</v>
      </c>
      <c r="AF19" s="22">
        <v>-256205582.09</v>
      </c>
      <c r="AJ19" s="20"/>
    </row>
    <row r="20" spans="3:48" ht="12.75">
      <c r="C20" s="46"/>
      <c r="D20" s="46"/>
      <c r="E20" s="19">
        <v>3</v>
      </c>
      <c r="F20" s="19">
        <v>1</v>
      </c>
      <c r="G20" s="19">
        <v>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50" t="s">
        <v>44</v>
      </c>
      <c r="S20" s="68"/>
      <c r="T20" s="68"/>
      <c r="U20" s="52">
        <v>1348895063</v>
      </c>
      <c r="V20" s="68"/>
      <c r="W20" s="21">
        <v>0</v>
      </c>
      <c r="X20" s="22">
        <v>1348895063</v>
      </c>
      <c r="Y20" s="52">
        <v>23665620</v>
      </c>
      <c r="Z20" s="68"/>
      <c r="AA20" s="68"/>
      <c r="AB20" s="68"/>
      <c r="AC20" s="22">
        <v>1613243125.0899999</v>
      </c>
      <c r="AD20" s="22">
        <v>8142480</v>
      </c>
      <c r="AE20" s="22">
        <v>1605100645.0899999</v>
      </c>
      <c r="AF20" s="22">
        <v>-256205582.09</v>
      </c>
      <c r="AJ20" s="20"/>
    </row>
    <row r="21" spans="3:48" ht="12.75">
      <c r="C21" s="46"/>
      <c r="D21" s="46"/>
      <c r="E21" s="19">
        <v>3</v>
      </c>
      <c r="F21" s="19">
        <v>1</v>
      </c>
      <c r="G21" s="19">
        <v>1</v>
      </c>
      <c r="H21" s="19">
        <v>1</v>
      </c>
      <c r="I21" s="19"/>
      <c r="J21" s="19"/>
      <c r="K21" s="19"/>
      <c r="L21" s="19"/>
      <c r="M21" s="19"/>
      <c r="N21" s="19"/>
      <c r="O21" s="19"/>
      <c r="P21" s="19"/>
      <c r="Q21" s="19"/>
      <c r="R21" s="50" t="s">
        <v>45</v>
      </c>
      <c r="S21" s="68"/>
      <c r="T21" s="68"/>
      <c r="U21" s="52">
        <v>1252000000</v>
      </c>
      <c r="V21" s="68"/>
      <c r="W21" s="21">
        <v>0</v>
      </c>
      <c r="X21" s="22">
        <v>1252000000</v>
      </c>
      <c r="Y21" s="52">
        <v>23665620</v>
      </c>
      <c r="Z21" s="68"/>
      <c r="AA21" s="68"/>
      <c r="AB21" s="68"/>
      <c r="AC21" s="22">
        <v>1516348062.0899999</v>
      </c>
      <c r="AD21" s="22">
        <v>8142480</v>
      </c>
      <c r="AE21" s="22">
        <v>1508205582.0899999</v>
      </c>
      <c r="AF21" s="22">
        <v>-256205582.09</v>
      </c>
      <c r="AJ21" s="20"/>
    </row>
    <row r="22" spans="3:48" ht="12.75">
      <c r="C22" s="46"/>
      <c r="D22" s="46"/>
      <c r="E22" s="19">
        <v>3</v>
      </c>
      <c r="F22" s="19">
        <v>1</v>
      </c>
      <c r="G22" s="19">
        <v>1</v>
      </c>
      <c r="H22" s="19">
        <v>1</v>
      </c>
      <c r="I22" s="19">
        <v>2</v>
      </c>
      <c r="J22" s="19"/>
      <c r="K22" s="19"/>
      <c r="L22" s="19"/>
      <c r="M22" s="19"/>
      <c r="N22" s="19"/>
      <c r="O22" s="19"/>
      <c r="P22" s="19"/>
      <c r="Q22" s="19"/>
      <c r="R22" s="50" t="s">
        <v>46</v>
      </c>
      <c r="S22" s="68"/>
      <c r="T22" s="68"/>
      <c r="U22" s="52">
        <v>1252000000</v>
      </c>
      <c r="V22" s="68"/>
      <c r="W22" s="21">
        <v>0</v>
      </c>
      <c r="X22" s="22">
        <v>1252000000</v>
      </c>
      <c r="Y22" s="52">
        <v>23665620</v>
      </c>
      <c r="Z22" s="68"/>
      <c r="AA22" s="68"/>
      <c r="AB22" s="68"/>
      <c r="AC22" s="22">
        <v>1516348062.0899999</v>
      </c>
      <c r="AD22" s="22">
        <v>8142480</v>
      </c>
      <c r="AE22" s="22">
        <v>1508205582.0899999</v>
      </c>
      <c r="AF22" s="22">
        <v>-256205582.09</v>
      </c>
      <c r="AJ22" s="20"/>
    </row>
    <row r="23" spans="3:48" ht="12.75">
      <c r="C23" s="46"/>
      <c r="D23" s="46"/>
      <c r="E23" s="19">
        <v>3</v>
      </c>
      <c r="F23" s="19">
        <v>1</v>
      </c>
      <c r="G23" s="19">
        <v>1</v>
      </c>
      <c r="H23" s="19">
        <v>1</v>
      </c>
      <c r="I23" s="19">
        <v>2</v>
      </c>
      <c r="J23" s="19">
        <v>5</v>
      </c>
      <c r="K23" s="19"/>
      <c r="L23" s="19"/>
      <c r="M23" s="19"/>
      <c r="N23" s="19"/>
      <c r="O23" s="19"/>
      <c r="P23" s="19"/>
      <c r="Q23" s="19"/>
      <c r="R23" s="50" t="s">
        <v>47</v>
      </c>
      <c r="S23" s="68"/>
      <c r="T23" s="68"/>
      <c r="U23" s="52">
        <v>1252000000</v>
      </c>
      <c r="V23" s="68"/>
      <c r="W23" s="21">
        <v>0</v>
      </c>
      <c r="X23" s="22">
        <v>1252000000</v>
      </c>
      <c r="Y23" s="52">
        <v>23665620</v>
      </c>
      <c r="Z23" s="68"/>
      <c r="AA23" s="68"/>
      <c r="AB23" s="68"/>
      <c r="AC23" s="22">
        <v>1516348062.0899999</v>
      </c>
      <c r="AD23" s="22">
        <v>8142480</v>
      </c>
      <c r="AE23" s="22">
        <v>1508205582.0899999</v>
      </c>
      <c r="AF23" s="22">
        <v>-256205582.09</v>
      </c>
      <c r="AJ23" s="20"/>
      <c r="AL23" s="36">
        <v>430770</v>
      </c>
      <c r="AM23" s="4" t="s">
        <v>48</v>
      </c>
    </row>
    <row r="24" spans="3:48" ht="12.75">
      <c r="C24" s="46"/>
      <c r="D24" s="46"/>
      <c r="E24" s="19">
        <v>3</v>
      </c>
      <c r="F24" s="19">
        <v>1</v>
      </c>
      <c r="G24" s="19">
        <v>1</v>
      </c>
      <c r="H24" s="19">
        <v>1</v>
      </c>
      <c r="I24" s="19">
        <v>2</v>
      </c>
      <c r="J24" s="19">
        <v>5</v>
      </c>
      <c r="K24" s="19">
        <v>1</v>
      </c>
      <c r="L24" s="19"/>
      <c r="M24" s="19"/>
      <c r="N24" s="19"/>
      <c r="O24" s="19"/>
      <c r="P24" s="19"/>
      <c r="Q24" s="19"/>
      <c r="R24" s="50" t="s">
        <v>49</v>
      </c>
      <c r="S24" s="68"/>
      <c r="T24" s="68"/>
      <c r="U24" s="51">
        <v>0</v>
      </c>
      <c r="V24" s="68"/>
      <c r="W24" s="21">
        <v>0</v>
      </c>
      <c r="X24" s="21">
        <v>0</v>
      </c>
      <c r="Y24" s="52">
        <v>23665620</v>
      </c>
      <c r="Z24" s="68"/>
      <c r="AA24" s="68"/>
      <c r="AB24" s="68"/>
      <c r="AC24" s="22">
        <v>1516348062.0899999</v>
      </c>
      <c r="AD24" s="22">
        <v>8142480</v>
      </c>
      <c r="AE24" s="22">
        <v>1508205582.0899999</v>
      </c>
      <c r="AF24" s="22">
        <v>-1508205582.0899999</v>
      </c>
      <c r="AJ24" s="20"/>
      <c r="AL24" s="36">
        <v>2160000</v>
      </c>
      <c r="AM24" s="4" t="s">
        <v>50</v>
      </c>
    </row>
    <row r="25" spans="3:48" s="27" customFormat="1" ht="12.75">
      <c r="C25" s="46"/>
      <c r="D25" s="46"/>
      <c r="E25" s="23">
        <v>3</v>
      </c>
      <c r="F25" s="23">
        <v>1</v>
      </c>
      <c r="G25" s="23">
        <v>1</v>
      </c>
      <c r="H25" s="23">
        <v>1</v>
      </c>
      <c r="I25" s="23">
        <v>2</v>
      </c>
      <c r="J25" s="23">
        <v>5</v>
      </c>
      <c r="K25" s="23">
        <v>1</v>
      </c>
      <c r="L25" s="23">
        <v>3</v>
      </c>
      <c r="M25" s="23"/>
      <c r="N25" s="23"/>
      <c r="O25" s="23"/>
      <c r="P25" s="23"/>
      <c r="Q25" s="23"/>
      <c r="R25" s="53" t="s">
        <v>51</v>
      </c>
      <c r="S25" s="69"/>
      <c r="T25" s="69"/>
      <c r="U25" s="55">
        <v>0</v>
      </c>
      <c r="V25" s="69"/>
      <c r="W25" s="25">
        <v>0</v>
      </c>
      <c r="X25" s="25">
        <v>0</v>
      </c>
      <c r="Y25" s="54">
        <v>3092520</v>
      </c>
      <c r="Z25" s="69"/>
      <c r="AA25" s="69"/>
      <c r="AB25" s="69"/>
      <c r="AC25" s="26">
        <v>50521428</v>
      </c>
      <c r="AD25" s="25">
        <v>0</v>
      </c>
      <c r="AE25" s="26">
        <v>50521428</v>
      </c>
      <c r="AF25" s="26">
        <v>-50521428</v>
      </c>
      <c r="AI25" s="34">
        <v>50454428</v>
      </c>
      <c r="AJ25" s="41">
        <f>+AE25-AI25</f>
        <v>67000</v>
      </c>
      <c r="AL25" s="36">
        <v>8156382</v>
      </c>
      <c r="AM25" s="4" t="s">
        <v>52</v>
      </c>
      <c r="AN25" s="4"/>
      <c r="AO25" s="4"/>
      <c r="AP25" s="4"/>
      <c r="AQ25" s="4"/>
      <c r="AR25" s="4"/>
      <c r="AS25" s="4"/>
      <c r="AT25" s="4"/>
      <c r="AU25" s="4"/>
      <c r="AV25" s="4"/>
    </row>
    <row r="26" spans="3:48" ht="12.75">
      <c r="C26" s="46"/>
      <c r="D26" s="46"/>
      <c r="E26" s="19">
        <v>3</v>
      </c>
      <c r="F26" s="19">
        <v>1</v>
      </c>
      <c r="G26" s="19">
        <v>1</v>
      </c>
      <c r="H26" s="19">
        <v>1</v>
      </c>
      <c r="I26" s="19">
        <v>2</v>
      </c>
      <c r="J26" s="19">
        <v>5</v>
      </c>
      <c r="K26" s="19">
        <v>1</v>
      </c>
      <c r="L26" s="19">
        <v>3</v>
      </c>
      <c r="M26" s="19">
        <v>2</v>
      </c>
      <c r="N26" s="19"/>
      <c r="O26" s="19"/>
      <c r="P26" s="19"/>
      <c r="Q26" s="19"/>
      <c r="R26" s="50" t="s">
        <v>53</v>
      </c>
      <c r="S26" s="68"/>
      <c r="T26" s="68"/>
      <c r="U26" s="51">
        <v>0</v>
      </c>
      <c r="V26" s="68"/>
      <c r="W26" s="21">
        <v>0</v>
      </c>
      <c r="X26" s="21">
        <v>0</v>
      </c>
      <c r="Y26" s="52">
        <v>3092520</v>
      </c>
      <c r="Z26" s="68"/>
      <c r="AA26" s="68"/>
      <c r="AB26" s="68"/>
      <c r="AC26" s="22">
        <v>50521428</v>
      </c>
      <c r="AD26" s="21">
        <v>0</v>
      </c>
      <c r="AE26" s="22">
        <v>50521428</v>
      </c>
      <c r="AF26" s="22">
        <v>-50521428</v>
      </c>
      <c r="AJ26" s="20"/>
      <c r="AL26" s="36">
        <v>5517078</v>
      </c>
      <c r="AM26" s="4" t="s">
        <v>54</v>
      </c>
    </row>
    <row r="27" spans="3:48" s="32" customFormat="1" ht="12.75">
      <c r="C27" s="46"/>
      <c r="D27" s="46"/>
      <c r="E27" s="28">
        <v>3</v>
      </c>
      <c r="F27" s="28">
        <v>1</v>
      </c>
      <c r="G27" s="28">
        <v>1</v>
      </c>
      <c r="H27" s="28">
        <v>1</v>
      </c>
      <c r="I27" s="28">
        <v>2</v>
      </c>
      <c r="J27" s="28">
        <v>5</v>
      </c>
      <c r="K27" s="28">
        <v>1</v>
      </c>
      <c r="L27" s="28">
        <v>3</v>
      </c>
      <c r="M27" s="28">
        <v>2</v>
      </c>
      <c r="N27" s="28">
        <v>2</v>
      </c>
      <c r="O27" s="28"/>
      <c r="P27" s="28"/>
      <c r="Q27" s="28"/>
      <c r="R27" s="56" t="s">
        <v>55</v>
      </c>
      <c r="S27" s="70"/>
      <c r="T27" s="70"/>
      <c r="U27" s="57">
        <v>0</v>
      </c>
      <c r="V27" s="70"/>
      <c r="W27" s="30">
        <v>0</v>
      </c>
      <c r="X27" s="30">
        <v>0</v>
      </c>
      <c r="Y27" s="58">
        <v>3092520</v>
      </c>
      <c r="Z27" s="70"/>
      <c r="AA27" s="70"/>
      <c r="AB27" s="70"/>
      <c r="AC27" s="31">
        <v>50521428</v>
      </c>
      <c r="AD27" s="30">
        <v>0</v>
      </c>
      <c r="AE27" s="31">
        <v>50521428</v>
      </c>
      <c r="AF27" s="31">
        <v>-50521428</v>
      </c>
      <c r="AJ27" s="29"/>
      <c r="AL27" s="36">
        <v>105000</v>
      </c>
      <c r="AM27" s="4" t="s">
        <v>56</v>
      </c>
      <c r="AN27" s="4"/>
      <c r="AO27" s="4"/>
      <c r="AP27" s="4"/>
      <c r="AQ27" s="4"/>
      <c r="AR27" s="4"/>
      <c r="AS27" s="4"/>
      <c r="AT27" s="4"/>
      <c r="AU27" s="4"/>
      <c r="AV27" s="4"/>
    </row>
    <row r="28" spans="3:48" s="27" customFormat="1" ht="13.5" thickBot="1">
      <c r="C28" s="46"/>
      <c r="D28" s="46"/>
      <c r="E28" s="23">
        <v>3</v>
      </c>
      <c r="F28" s="23">
        <v>1</v>
      </c>
      <c r="G28" s="23">
        <v>1</v>
      </c>
      <c r="H28" s="23">
        <v>1</v>
      </c>
      <c r="I28" s="23">
        <v>2</v>
      </c>
      <c r="J28" s="23">
        <v>5</v>
      </c>
      <c r="K28" s="23">
        <v>1</v>
      </c>
      <c r="L28" s="23">
        <v>9</v>
      </c>
      <c r="M28" s="23"/>
      <c r="N28" s="23"/>
      <c r="O28" s="23"/>
      <c r="P28" s="23"/>
      <c r="Q28" s="23"/>
      <c r="R28" s="53" t="s">
        <v>57</v>
      </c>
      <c r="S28" s="69"/>
      <c r="T28" s="69"/>
      <c r="U28" s="55">
        <v>0</v>
      </c>
      <c r="V28" s="69"/>
      <c r="W28" s="25">
        <v>0</v>
      </c>
      <c r="X28" s="25">
        <v>0</v>
      </c>
      <c r="Y28" s="54">
        <v>20573100</v>
      </c>
      <c r="Z28" s="69"/>
      <c r="AA28" s="69"/>
      <c r="AB28" s="69"/>
      <c r="AC28" s="26">
        <v>1465826634.0899999</v>
      </c>
      <c r="AD28" s="26">
        <v>8142480</v>
      </c>
      <c r="AE28" s="26">
        <v>1457684154.0899999</v>
      </c>
      <c r="AF28" s="26">
        <v>-1457684154.0899999</v>
      </c>
      <c r="AI28" s="33">
        <v>1444858554.0899999</v>
      </c>
      <c r="AJ28" s="42">
        <f>+AE28-AI28</f>
        <v>12825600</v>
      </c>
      <c r="AL28" s="37">
        <v>1950396</v>
      </c>
      <c r="AM28" s="4" t="s">
        <v>58</v>
      </c>
      <c r="AN28" s="4"/>
      <c r="AO28" s="4"/>
      <c r="AP28" s="4"/>
      <c r="AQ28" s="4"/>
      <c r="AR28" s="4"/>
      <c r="AS28" s="4"/>
      <c r="AT28" s="4"/>
      <c r="AU28" s="4"/>
      <c r="AV28" s="4"/>
    </row>
    <row r="29" spans="3:48" ht="13.5" thickTop="1">
      <c r="C29" s="46"/>
      <c r="D29" s="46"/>
      <c r="E29" s="19">
        <v>3</v>
      </c>
      <c r="F29" s="19">
        <v>1</v>
      </c>
      <c r="G29" s="19">
        <v>1</v>
      </c>
      <c r="H29" s="19">
        <v>1</v>
      </c>
      <c r="I29" s="19">
        <v>2</v>
      </c>
      <c r="J29" s="19">
        <v>5</v>
      </c>
      <c r="K29" s="19">
        <v>1</v>
      </c>
      <c r="L29" s="19">
        <v>9</v>
      </c>
      <c r="M29" s="19">
        <v>2</v>
      </c>
      <c r="N29" s="19"/>
      <c r="O29" s="19"/>
      <c r="P29" s="19"/>
      <c r="Q29" s="19"/>
      <c r="R29" s="50" t="s">
        <v>59</v>
      </c>
      <c r="S29" s="68"/>
      <c r="T29" s="68"/>
      <c r="U29" s="51">
        <v>0</v>
      </c>
      <c r="V29" s="68"/>
      <c r="W29" s="21">
        <v>0</v>
      </c>
      <c r="X29" s="21">
        <v>0</v>
      </c>
      <c r="Y29" s="52">
        <v>20573100</v>
      </c>
      <c r="Z29" s="68"/>
      <c r="AA29" s="68"/>
      <c r="AB29" s="68"/>
      <c r="AC29" s="22">
        <v>1465826634.0899999</v>
      </c>
      <c r="AD29" s="22">
        <v>8142480</v>
      </c>
      <c r="AE29" s="22">
        <v>1457684154.0899999</v>
      </c>
      <c r="AF29" s="22">
        <v>-1457684154.0899999</v>
      </c>
      <c r="AJ29" s="20"/>
      <c r="AL29" s="35">
        <f>SUM(AL23:AL28)</f>
        <v>18319626</v>
      </c>
    </row>
    <row r="30" spans="3:48" s="32" customFormat="1" ht="12.75">
      <c r="C30" s="46"/>
      <c r="D30" s="46"/>
      <c r="E30" s="28">
        <v>3</v>
      </c>
      <c r="F30" s="28">
        <v>1</v>
      </c>
      <c r="G30" s="28">
        <v>1</v>
      </c>
      <c r="H30" s="28">
        <v>1</v>
      </c>
      <c r="I30" s="28">
        <v>2</v>
      </c>
      <c r="J30" s="28">
        <v>5</v>
      </c>
      <c r="K30" s="28">
        <v>1</v>
      </c>
      <c r="L30" s="28">
        <v>9</v>
      </c>
      <c r="M30" s="28">
        <v>2</v>
      </c>
      <c r="N30" s="28">
        <v>4</v>
      </c>
      <c r="O30" s="28"/>
      <c r="P30" s="28"/>
      <c r="Q30" s="28"/>
      <c r="R30" s="56" t="s">
        <v>60</v>
      </c>
      <c r="S30" s="70"/>
      <c r="T30" s="70"/>
      <c r="U30" s="57">
        <v>0</v>
      </c>
      <c r="V30" s="70"/>
      <c r="W30" s="30">
        <v>0</v>
      </c>
      <c r="X30" s="30">
        <v>0</v>
      </c>
      <c r="Y30" s="58">
        <v>1156600</v>
      </c>
      <c r="Z30" s="70"/>
      <c r="AA30" s="70"/>
      <c r="AB30" s="70"/>
      <c r="AC30" s="31">
        <v>24153734.09</v>
      </c>
      <c r="AD30" s="30">
        <v>0</v>
      </c>
      <c r="AE30" s="31">
        <v>24153734.09</v>
      </c>
      <c r="AF30" s="31">
        <v>-24153734.09</v>
      </c>
      <c r="AI30" s="40">
        <v>23436134.09</v>
      </c>
      <c r="AJ30" s="43">
        <f>+AE30-AI30</f>
        <v>717600</v>
      </c>
      <c r="AL30" s="36">
        <v>3507882</v>
      </c>
      <c r="AM30" s="4" t="s">
        <v>61</v>
      </c>
      <c r="AN30" s="4"/>
      <c r="AO30" s="4"/>
      <c r="AP30" s="4"/>
      <c r="AQ30" s="4"/>
      <c r="AR30" s="4"/>
      <c r="AS30" s="4"/>
      <c r="AT30" s="4"/>
      <c r="AU30" s="4"/>
      <c r="AV30" s="4"/>
    </row>
    <row r="31" spans="3:48" s="32" customFormat="1" ht="13.5" thickBot="1">
      <c r="C31" s="46"/>
      <c r="D31" s="46"/>
      <c r="E31" s="28">
        <v>3</v>
      </c>
      <c r="F31" s="28">
        <v>1</v>
      </c>
      <c r="G31" s="28">
        <v>1</v>
      </c>
      <c r="H31" s="28">
        <v>1</v>
      </c>
      <c r="I31" s="28">
        <v>2</v>
      </c>
      <c r="J31" s="28">
        <v>5</v>
      </c>
      <c r="K31" s="28">
        <v>1</v>
      </c>
      <c r="L31" s="28">
        <v>9</v>
      </c>
      <c r="M31" s="28">
        <v>2</v>
      </c>
      <c r="N31" s="28">
        <v>5</v>
      </c>
      <c r="O31" s="28"/>
      <c r="P31" s="28"/>
      <c r="Q31" s="28"/>
      <c r="R31" s="56" t="s">
        <v>62</v>
      </c>
      <c r="S31" s="70"/>
      <c r="T31" s="70"/>
      <c r="U31" s="57">
        <v>0</v>
      </c>
      <c r="V31" s="70"/>
      <c r="W31" s="30">
        <v>0</v>
      </c>
      <c r="X31" s="30">
        <v>0</v>
      </c>
      <c r="Y31" s="58">
        <v>10936500</v>
      </c>
      <c r="Z31" s="70"/>
      <c r="AA31" s="70"/>
      <c r="AB31" s="70"/>
      <c r="AC31" s="31">
        <v>809519100</v>
      </c>
      <c r="AD31" s="31">
        <v>7942480</v>
      </c>
      <c r="AE31" s="31">
        <v>801576620</v>
      </c>
      <c r="AF31" s="31">
        <v>-801576620</v>
      </c>
      <c r="AI31" s="40">
        <v>797468620</v>
      </c>
      <c r="AJ31" s="43">
        <f>+AE31-AI31</f>
        <v>4108000</v>
      </c>
      <c r="AL31" s="37">
        <v>25457400</v>
      </c>
      <c r="AM31" s="4" t="s">
        <v>63</v>
      </c>
      <c r="AN31" s="4"/>
      <c r="AO31" s="4"/>
      <c r="AP31" s="4"/>
      <c r="AQ31" s="4"/>
      <c r="AR31" s="4"/>
      <c r="AS31" s="4"/>
      <c r="AT31" s="4"/>
      <c r="AU31" s="4"/>
      <c r="AV31" s="4"/>
    </row>
    <row r="32" spans="3:48" s="32" customFormat="1" ht="13.5" thickTop="1">
      <c r="C32" s="46"/>
      <c r="D32" s="46"/>
      <c r="E32" s="28">
        <v>3</v>
      </c>
      <c r="F32" s="28">
        <v>1</v>
      </c>
      <c r="G32" s="28">
        <v>1</v>
      </c>
      <c r="H32" s="28">
        <v>1</v>
      </c>
      <c r="I32" s="28">
        <v>2</v>
      </c>
      <c r="J32" s="28">
        <v>5</v>
      </c>
      <c r="K32" s="28">
        <v>1</v>
      </c>
      <c r="L32" s="28">
        <v>9</v>
      </c>
      <c r="M32" s="28">
        <v>2</v>
      </c>
      <c r="N32" s="28">
        <v>9</v>
      </c>
      <c r="O32" s="28"/>
      <c r="P32" s="28"/>
      <c r="Q32" s="28"/>
      <c r="R32" s="56" t="s">
        <v>64</v>
      </c>
      <c r="S32" s="70"/>
      <c r="T32" s="70"/>
      <c r="U32" s="57">
        <v>0</v>
      </c>
      <c r="V32" s="70"/>
      <c r="W32" s="30">
        <v>0</v>
      </c>
      <c r="X32" s="30">
        <v>0</v>
      </c>
      <c r="Y32" s="58">
        <v>8480000</v>
      </c>
      <c r="Z32" s="70"/>
      <c r="AA32" s="70"/>
      <c r="AB32" s="70"/>
      <c r="AC32" s="31">
        <v>632153800</v>
      </c>
      <c r="AD32" s="31">
        <v>200000</v>
      </c>
      <c r="AE32" s="31">
        <v>631953800</v>
      </c>
      <c r="AF32" s="31">
        <v>-631953800</v>
      </c>
      <c r="AI32" s="40">
        <v>623953800</v>
      </c>
      <c r="AJ32" s="43">
        <f>+AE32-AI32</f>
        <v>8000000</v>
      </c>
      <c r="AL32" s="35">
        <f>SUM(AL29:AL31)</f>
        <v>47284908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3:48" ht="13.5" thickBot="1">
      <c r="C33" s="46"/>
      <c r="D33" s="46"/>
      <c r="E33" s="19">
        <v>3</v>
      </c>
      <c r="F33" s="19">
        <v>1</v>
      </c>
      <c r="G33" s="19">
        <v>1</v>
      </c>
      <c r="H33" s="19">
        <v>1</v>
      </c>
      <c r="I33" s="19">
        <v>2</v>
      </c>
      <c r="J33" s="19">
        <v>5</v>
      </c>
      <c r="K33" s="19">
        <v>1</v>
      </c>
      <c r="L33" s="19">
        <v>9</v>
      </c>
      <c r="M33" s="19">
        <v>2</v>
      </c>
      <c r="N33" s="19">
        <v>9</v>
      </c>
      <c r="O33" s="19">
        <v>1</v>
      </c>
      <c r="P33" s="19"/>
      <c r="Q33" s="19"/>
      <c r="R33" s="50" t="s">
        <v>65</v>
      </c>
      <c r="S33" s="68"/>
      <c r="T33" s="68"/>
      <c r="U33" s="51">
        <v>0</v>
      </c>
      <c r="V33" s="68"/>
      <c r="W33" s="21">
        <v>0</v>
      </c>
      <c r="X33" s="21">
        <v>0</v>
      </c>
      <c r="Y33" s="52">
        <v>8480000</v>
      </c>
      <c r="Z33" s="68"/>
      <c r="AA33" s="68"/>
      <c r="AB33" s="68"/>
      <c r="AC33" s="22">
        <v>632153800</v>
      </c>
      <c r="AD33" s="22">
        <v>200000</v>
      </c>
      <c r="AE33" s="22">
        <v>631953800</v>
      </c>
      <c r="AF33" s="22">
        <v>-631953800</v>
      </c>
      <c r="AJ33" s="44">
        <f>SUM(AJ30:AJ32)</f>
        <v>12825600</v>
      </c>
      <c r="AL33" s="37">
        <f>3025520+144000</f>
        <v>3169520</v>
      </c>
      <c r="AM33" s="4" t="s">
        <v>66</v>
      </c>
    </row>
    <row r="34" spans="3:48" ht="13.5" thickTop="1">
      <c r="C34" s="46"/>
      <c r="D34" s="46"/>
      <c r="E34" s="19">
        <v>3</v>
      </c>
      <c r="F34" s="19">
        <v>1</v>
      </c>
      <c r="G34" s="19">
        <v>1</v>
      </c>
      <c r="H34" s="19">
        <v>1</v>
      </c>
      <c r="I34" s="19">
        <v>2</v>
      </c>
      <c r="J34" s="19">
        <v>5</v>
      </c>
      <c r="K34" s="19">
        <v>1</v>
      </c>
      <c r="L34" s="19">
        <v>9</v>
      </c>
      <c r="M34" s="19">
        <v>2</v>
      </c>
      <c r="N34" s="19">
        <v>9</v>
      </c>
      <c r="O34" s="19">
        <v>1</v>
      </c>
      <c r="P34" s="19">
        <v>9</v>
      </c>
      <c r="Q34" s="19"/>
      <c r="R34" s="50" t="s">
        <v>67</v>
      </c>
      <c r="S34" s="68"/>
      <c r="T34" s="68"/>
      <c r="U34" s="51">
        <v>0</v>
      </c>
      <c r="V34" s="68"/>
      <c r="W34" s="21">
        <v>0</v>
      </c>
      <c r="X34" s="21">
        <v>0</v>
      </c>
      <c r="Y34" s="52">
        <v>8480000</v>
      </c>
      <c r="Z34" s="68"/>
      <c r="AA34" s="68"/>
      <c r="AB34" s="68"/>
      <c r="AC34" s="22">
        <v>632153800</v>
      </c>
      <c r="AD34" s="22">
        <v>200000</v>
      </c>
      <c r="AE34" s="22">
        <v>631953800</v>
      </c>
      <c r="AF34" s="22">
        <v>-631953800</v>
      </c>
      <c r="AJ34" s="20"/>
      <c r="AL34" s="38">
        <f>SUM(AL32:AL33)</f>
        <v>50454428</v>
      </c>
    </row>
    <row r="35" spans="3:48" ht="13.5" thickBot="1">
      <c r="C35" s="46"/>
      <c r="D35" s="46"/>
      <c r="E35" s="19">
        <v>3</v>
      </c>
      <c r="F35" s="19">
        <v>1</v>
      </c>
      <c r="G35" s="19">
        <v>1</v>
      </c>
      <c r="H35" s="19">
        <v>1</v>
      </c>
      <c r="I35" s="19">
        <v>2</v>
      </c>
      <c r="J35" s="19">
        <v>5</v>
      </c>
      <c r="K35" s="19">
        <v>1</v>
      </c>
      <c r="L35" s="19">
        <v>9</v>
      </c>
      <c r="M35" s="19">
        <v>2</v>
      </c>
      <c r="N35" s="19">
        <v>9</v>
      </c>
      <c r="O35" s="19">
        <v>1</v>
      </c>
      <c r="P35" s="19">
        <v>9</v>
      </c>
      <c r="Q35" s="19">
        <v>2</v>
      </c>
      <c r="R35" s="50" t="s">
        <v>68</v>
      </c>
      <c r="S35" s="68"/>
      <c r="T35" s="68"/>
      <c r="U35" s="51">
        <v>0</v>
      </c>
      <c r="V35" s="68"/>
      <c r="W35" s="21">
        <v>0</v>
      </c>
      <c r="X35" s="21">
        <v>0</v>
      </c>
      <c r="Y35" s="52">
        <v>8480000</v>
      </c>
      <c r="Z35" s="68"/>
      <c r="AA35" s="68"/>
      <c r="AB35" s="68"/>
      <c r="AC35" s="22">
        <v>632153800</v>
      </c>
      <c r="AD35" s="22">
        <v>200000</v>
      </c>
      <c r="AE35" s="22">
        <v>631953800</v>
      </c>
      <c r="AF35" s="22">
        <v>-631953800</v>
      </c>
      <c r="AJ35" s="20"/>
      <c r="AL35" s="37">
        <v>67000</v>
      </c>
      <c r="AM35" s="4" t="s">
        <v>69</v>
      </c>
    </row>
    <row r="36" spans="3:48" s="27" customFormat="1" ht="13.5" thickTop="1">
      <c r="C36" s="46"/>
      <c r="D36" s="46"/>
      <c r="E36" s="23">
        <v>3</v>
      </c>
      <c r="F36" s="23">
        <v>1</v>
      </c>
      <c r="G36" s="23">
        <v>1</v>
      </c>
      <c r="H36" s="23">
        <v>2</v>
      </c>
      <c r="I36" s="23"/>
      <c r="J36" s="23"/>
      <c r="K36" s="23"/>
      <c r="L36" s="23"/>
      <c r="M36" s="23"/>
      <c r="N36" s="23"/>
      <c r="O36" s="23"/>
      <c r="P36" s="23"/>
      <c r="Q36" s="23"/>
      <c r="R36" s="53" t="s">
        <v>70</v>
      </c>
      <c r="S36" s="69"/>
      <c r="T36" s="69"/>
      <c r="U36" s="54">
        <v>96895063</v>
      </c>
      <c r="V36" s="69"/>
      <c r="W36" s="25">
        <v>0</v>
      </c>
      <c r="X36" s="26">
        <v>96895063</v>
      </c>
      <c r="Y36" s="55">
        <v>0</v>
      </c>
      <c r="Z36" s="69"/>
      <c r="AA36" s="69"/>
      <c r="AB36" s="69"/>
      <c r="AC36" s="26">
        <v>96895063</v>
      </c>
      <c r="AD36" s="25">
        <v>0</v>
      </c>
      <c r="AE36" s="26">
        <v>96895063</v>
      </c>
      <c r="AF36" s="25">
        <v>0</v>
      </c>
      <c r="AJ36" s="24">
        <v>0</v>
      </c>
      <c r="AL36" s="39">
        <f>+AL34+AL35</f>
        <v>50521428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3:48" ht="12.75">
      <c r="C37" s="46"/>
      <c r="D37" s="46"/>
      <c r="E37" s="19">
        <v>3</v>
      </c>
      <c r="F37" s="19">
        <v>1</v>
      </c>
      <c r="G37" s="19">
        <v>1</v>
      </c>
      <c r="H37" s="19">
        <v>2</v>
      </c>
      <c r="I37" s="19">
        <v>2</v>
      </c>
      <c r="J37" s="19"/>
      <c r="K37" s="19"/>
      <c r="L37" s="19"/>
      <c r="M37" s="19"/>
      <c r="N37" s="19"/>
      <c r="O37" s="19"/>
      <c r="P37" s="19"/>
      <c r="Q37" s="19"/>
      <c r="R37" s="50" t="s">
        <v>71</v>
      </c>
      <c r="S37" s="68"/>
      <c r="T37" s="68"/>
      <c r="U37" s="52">
        <v>96895063</v>
      </c>
      <c r="V37" s="68"/>
      <c r="W37" s="21">
        <v>0</v>
      </c>
      <c r="X37" s="22">
        <v>96895063</v>
      </c>
      <c r="Y37" s="51">
        <v>0</v>
      </c>
      <c r="Z37" s="68"/>
      <c r="AA37" s="68"/>
      <c r="AB37" s="68"/>
      <c r="AC37" s="22">
        <v>96895063</v>
      </c>
      <c r="AD37" s="21">
        <v>0</v>
      </c>
      <c r="AE37" s="22">
        <v>96895063</v>
      </c>
      <c r="AF37" s="21">
        <v>0</v>
      </c>
      <c r="AJ37" s="20"/>
    </row>
    <row r="38" spans="3:48" ht="12.75">
      <c r="C38" s="46"/>
      <c r="D38" s="46"/>
      <c r="E38" s="19">
        <v>3</v>
      </c>
      <c r="F38" s="19">
        <v>1</v>
      </c>
      <c r="G38" s="19">
        <v>1</v>
      </c>
      <c r="H38" s="19">
        <v>2</v>
      </c>
      <c r="I38" s="19">
        <v>2</v>
      </c>
      <c r="J38" s="19">
        <v>1</v>
      </c>
      <c r="K38" s="19"/>
      <c r="L38" s="19"/>
      <c r="M38" s="19"/>
      <c r="N38" s="19"/>
      <c r="O38" s="19"/>
      <c r="P38" s="19"/>
      <c r="Q38" s="19"/>
      <c r="R38" s="50" t="s">
        <v>72</v>
      </c>
      <c r="S38" s="68"/>
      <c r="T38" s="68"/>
      <c r="U38" s="51">
        <v>0</v>
      </c>
      <c r="V38" s="68"/>
      <c r="W38" s="21">
        <v>0</v>
      </c>
      <c r="X38" s="21">
        <v>0</v>
      </c>
      <c r="Y38" s="51">
        <v>0</v>
      </c>
      <c r="Z38" s="68"/>
      <c r="AA38" s="68"/>
      <c r="AB38" s="68"/>
      <c r="AC38" s="22">
        <v>96895063</v>
      </c>
      <c r="AD38" s="21">
        <v>0</v>
      </c>
      <c r="AE38" s="22">
        <v>96895063</v>
      </c>
      <c r="AF38" s="22">
        <v>-96895063</v>
      </c>
      <c r="AJ38" s="20"/>
    </row>
    <row r="39" spans="3:48" ht="12.75">
      <c r="C39" s="46"/>
      <c r="D39" s="46"/>
      <c r="E39" s="19">
        <v>3</v>
      </c>
      <c r="F39" s="19">
        <v>1</v>
      </c>
      <c r="G39" s="19">
        <v>1</v>
      </c>
      <c r="H39" s="19">
        <v>2</v>
      </c>
      <c r="I39" s="19">
        <v>2</v>
      </c>
      <c r="J39" s="19">
        <v>1</v>
      </c>
      <c r="K39" s="19">
        <v>1</v>
      </c>
      <c r="L39" s="19"/>
      <c r="M39" s="19"/>
      <c r="N39" s="19"/>
      <c r="O39" s="19"/>
      <c r="P39" s="19"/>
      <c r="Q39" s="19"/>
      <c r="R39" s="50" t="s">
        <v>73</v>
      </c>
      <c r="S39" s="68"/>
      <c r="T39" s="68"/>
      <c r="U39" s="51">
        <v>0</v>
      </c>
      <c r="V39" s="68"/>
      <c r="W39" s="21">
        <v>0</v>
      </c>
      <c r="X39" s="21">
        <v>0</v>
      </c>
      <c r="Y39" s="51">
        <v>0</v>
      </c>
      <c r="Z39" s="68"/>
      <c r="AA39" s="68"/>
      <c r="AB39" s="68"/>
      <c r="AC39" s="22">
        <v>96895063</v>
      </c>
      <c r="AD39" s="21">
        <v>0</v>
      </c>
      <c r="AE39" s="22">
        <v>96895063</v>
      </c>
      <c r="AF39" s="22">
        <v>-96895063</v>
      </c>
      <c r="AJ39" s="20"/>
    </row>
    <row r="40" spans="3:48">
      <c r="AJ40" s="20"/>
    </row>
  </sheetData>
  <mergeCells count="91">
    <mergeCell ref="B2:D8"/>
    <mergeCell ref="T2:U2"/>
    <mergeCell ref="V2:Z2"/>
    <mergeCell ref="T4:U4"/>
    <mergeCell ref="V4:Z4"/>
    <mergeCell ref="T5:Y5"/>
    <mergeCell ref="F2:R8"/>
    <mergeCell ref="R17:T17"/>
    <mergeCell ref="U17:V17"/>
    <mergeCell ref="Y17:AB17"/>
    <mergeCell ref="R16:T16"/>
    <mergeCell ref="U16:V16"/>
    <mergeCell ref="Y16:AB16"/>
    <mergeCell ref="R19:T19"/>
    <mergeCell ref="U19:V19"/>
    <mergeCell ref="Y19:AB19"/>
    <mergeCell ref="R18:T18"/>
    <mergeCell ref="U18:V18"/>
    <mergeCell ref="Y18:AB18"/>
    <mergeCell ref="R21:T21"/>
    <mergeCell ref="U21:V21"/>
    <mergeCell ref="Y21:AB21"/>
    <mergeCell ref="R20:T20"/>
    <mergeCell ref="U20:V20"/>
    <mergeCell ref="Y20:AB20"/>
    <mergeCell ref="R23:T23"/>
    <mergeCell ref="U23:V23"/>
    <mergeCell ref="Y23:AB23"/>
    <mergeCell ref="R22:T22"/>
    <mergeCell ref="U22:V22"/>
    <mergeCell ref="Y22:AB22"/>
    <mergeCell ref="R25:T25"/>
    <mergeCell ref="U25:V25"/>
    <mergeCell ref="Y25:AB25"/>
    <mergeCell ref="R24:T24"/>
    <mergeCell ref="U24:V24"/>
    <mergeCell ref="Y24:AB24"/>
    <mergeCell ref="R27:T27"/>
    <mergeCell ref="U27:V27"/>
    <mergeCell ref="Y27:AB27"/>
    <mergeCell ref="R26:T26"/>
    <mergeCell ref="U26:V26"/>
    <mergeCell ref="Y26:AB26"/>
    <mergeCell ref="R29:T29"/>
    <mergeCell ref="U29:V29"/>
    <mergeCell ref="Y29:AB29"/>
    <mergeCell ref="R28:T28"/>
    <mergeCell ref="U28:V28"/>
    <mergeCell ref="Y28:AB28"/>
    <mergeCell ref="R31:T31"/>
    <mergeCell ref="U31:V31"/>
    <mergeCell ref="Y31:AB31"/>
    <mergeCell ref="R30:T30"/>
    <mergeCell ref="U30:V30"/>
    <mergeCell ref="Y30:AB30"/>
    <mergeCell ref="R33:T33"/>
    <mergeCell ref="U33:V33"/>
    <mergeCell ref="Y33:AB33"/>
    <mergeCell ref="R32:T32"/>
    <mergeCell ref="U32:V32"/>
    <mergeCell ref="Y32:AB32"/>
    <mergeCell ref="R35:T35"/>
    <mergeCell ref="U35:V35"/>
    <mergeCell ref="Y35:AB35"/>
    <mergeCell ref="R34:T34"/>
    <mergeCell ref="U34:V34"/>
    <mergeCell ref="Y34:AB34"/>
    <mergeCell ref="R37:T37"/>
    <mergeCell ref="U37:V37"/>
    <mergeCell ref="Y37:AB37"/>
    <mergeCell ref="R36:T36"/>
    <mergeCell ref="U36:V36"/>
    <mergeCell ref="Y36:AB36"/>
    <mergeCell ref="R39:T39"/>
    <mergeCell ref="U39:V39"/>
    <mergeCell ref="Y39:AB39"/>
    <mergeCell ref="R38:T38"/>
    <mergeCell ref="U38:V38"/>
    <mergeCell ref="Y38:AB38"/>
    <mergeCell ref="C18:C39"/>
    <mergeCell ref="D18:D39"/>
    <mergeCell ref="I11:M11"/>
    <mergeCell ref="I12:M12"/>
    <mergeCell ref="I13:O13"/>
    <mergeCell ref="I14:N14"/>
    <mergeCell ref="I15:M15"/>
    <mergeCell ref="C13:H13"/>
    <mergeCell ref="C14:H14"/>
    <mergeCell ref="C15:H15"/>
    <mergeCell ref="C12:H12"/>
    <mergeCell ref="C11:H11"/>
  </mergeCells>
  <pageMargins left="0.86614173228346503" right="3.9370078740157501E-2" top="0.78740157480314998" bottom="0.74678346456692901" header="0.78740157480314998" footer="0.39370078740157499"/>
  <pageSetup paperSize="9" orientation="landscape" horizontalDpi="300" verticalDpi="300" r:id="rId1"/>
  <headerFooter alignWithMargins="0">
    <oddFooter>&amp;R&amp;"Arial,Regular"&amp;8&amp;P 
&amp;"-,Regular"de 
&amp;"-,Regular"&amp;N 
&amp;"-,Regular"Página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Niño</dc:creator>
  <cp:keywords/>
  <dc:description/>
  <cp:lastModifiedBy>Lizeth Carolina Rodríguez Niño</cp:lastModifiedBy>
  <cp:revision/>
  <dcterms:created xsi:type="dcterms:W3CDTF">2021-01-27T17:09:57Z</dcterms:created>
  <dcterms:modified xsi:type="dcterms:W3CDTF">2021-10-06T23:04:28Z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