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heilin.guarnizo\AppData\Local\Microsoft\Windows\INetCache\Content.Outlook\HA5Y0IJI\"/>
    </mc:Choice>
  </mc:AlternateContent>
  <xr:revisionPtr revIDLastSave="0" documentId="13_ncr:1_{85FF05D0-9CEF-4B1A-BE24-02EAB945610D}" xr6:coauthVersionLast="47" xr6:coauthVersionMax="47" xr10:uidLastSave="{00000000-0000-0000-0000-000000000000}"/>
  <bookViews>
    <workbookView xWindow="-28920" yWindow="-5925" windowWidth="29040" windowHeight="15840" activeTab="1" xr2:uid="{00000000-000D-0000-FFFF-FFFF00000000}"/>
  </bookViews>
  <sheets>
    <sheet name="Presentación" sheetId="21" r:id="rId1"/>
    <sheet name="PETI 2.0 2022" sheetId="19" r:id="rId2"/>
  </sheets>
  <externalReferences>
    <externalReference r:id="rId3"/>
  </externalReferences>
  <definedNames>
    <definedName name="_xlnm._FilterDatabase" localSheetId="1" hidden="1">'PETI 2.0 2022'!$A$8:$V$21</definedName>
    <definedName name="Actividades_Misionales">#REF!</definedName>
    <definedName name="Alianzas">#REF!</definedName>
    <definedName name="Apropiación_Social_Del_Conocimiento_Y_Del_Patrimonio">#REF!</definedName>
    <definedName name="Contabilidad_Y_Presupuesto">#REF!</definedName>
    <definedName name="Control_Interno">#REF!</definedName>
    <definedName name="Dim">'[1]Plan de acción'!$C$6:$C$149</definedName>
    <definedName name="Dimensión">[1]Listas!$B$2:$B$9</definedName>
    <definedName name="Direccionamiento_Estratégico">#REF!</definedName>
    <definedName name="Direccionamiento_Estratégico_Y_Planeación">#REF!</definedName>
    <definedName name="Evaluación_De_Resultados">#REF!</definedName>
    <definedName name="Evaluación_Independiente">#REF!</definedName>
    <definedName name="Formación">#REF!</definedName>
    <definedName name="Gestión_Administrativa">#REF!</definedName>
    <definedName name="Gestión_Con_Valores_Para_Resultados">#REF!</definedName>
    <definedName name="Gestión_Contractual">#REF!</definedName>
    <definedName name="Gestión_Del_Conocimiento_Y_La_Innovación">#REF!</definedName>
    <definedName name="Gestión_Del_Talento_Humano">#REF!</definedName>
    <definedName name="Información_Y_Comunicación">#REF!</definedName>
    <definedName name="Información_Y_Comunicación.">#REF!</definedName>
    <definedName name="Investigación">#REF!</definedName>
    <definedName name="Mejoramiento_Continuo">#REF!</definedName>
    <definedName name="PLANES_612">[1]Listas!$C$14:$C$41</definedName>
    <definedName name="Talento_Humano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0" i="19" l="1"/>
  <c r="S11" i="19"/>
  <c r="S12" i="19"/>
  <c r="S13" i="19"/>
  <c r="S14" i="19"/>
  <c r="S15" i="19"/>
  <c r="S16" i="19"/>
  <c r="S17" i="19"/>
  <c r="S18" i="19"/>
  <c r="S19" i="19"/>
  <c r="S20" i="19"/>
  <c r="S9" i="19"/>
  <c r="G21" i="19" l="1"/>
  <c r="R21" i="19"/>
  <c r="Q21" i="19"/>
  <c r="P21" i="19"/>
  <c r="O21" i="19"/>
  <c r="N21" i="19"/>
  <c r="M21" i="19"/>
  <c r="L21" i="19"/>
  <c r="K21" i="19"/>
  <c r="J21" i="19"/>
  <c r="I21" i="19"/>
  <c r="H21" i="19"/>
  <c r="S21" i="19" l="1"/>
  <c r="A12" i="19"/>
</calcChain>
</file>

<file path=xl/sharedStrings.xml><?xml version="1.0" encoding="utf-8"?>
<sst xmlns="http://schemas.openxmlformats.org/spreadsheetml/2006/main" count="135" uniqueCount="103">
  <si>
    <t>Denominación del Plan</t>
  </si>
  <si>
    <t xml:space="preserve">                    PLAN ESTRATÉGICO DE TECNOLOGÍAS DE LA INFORMACIÓN</t>
  </si>
  <si>
    <t>Vigencia</t>
  </si>
  <si>
    <t>Elaborado por</t>
  </si>
  <si>
    <t>Coordinadora Grupo TIC</t>
  </si>
  <si>
    <t>Revisado por</t>
  </si>
  <si>
    <t>Comité Institucional de Gestión y Desempeño</t>
  </si>
  <si>
    <t>Aprobado por</t>
  </si>
  <si>
    <t>Fecha de aprobación</t>
  </si>
  <si>
    <t>Descripción</t>
  </si>
  <si>
    <t>Es el artefacto que se utiliza para documentar la Estrategia de TI. Incluye una visión, plan de trabajo y una descripción de los aspectos (financieros, operativos, etc.) necesarios para la puesta en marcha y gestión del plan estratégico.</t>
  </si>
  <si>
    <t>Objetivo estratégico</t>
  </si>
  <si>
    <t>Desarrollar la relación entre patrimonio y cultura para generar sentidos, significados e interpretaciones de nuestro entorno y diario vivir mediante la promoción, valorización y transmisión de las distintas formas del patrimonio</t>
  </si>
  <si>
    <t>Dimensión</t>
  </si>
  <si>
    <t>Gestión con valores para resultados</t>
  </si>
  <si>
    <t>Política de gestión y desempeño</t>
  </si>
  <si>
    <t>Gobierno digital</t>
  </si>
  <si>
    <t>Estrategias</t>
  </si>
  <si>
    <t>Por su naturaleza dual entre educación y cultura, puede participar en proyectos multidisciplinarios e inter sectoriales creando nuevas formas de acceder a contenidos culturales ya sea a través de medios digitales mediante la generación de programas de educación continua y actividades de apropiación social del conocimiento</t>
  </si>
  <si>
    <t>Generar ingresos a través de educación continua y actividades de apropiación social del conocimiento para aumentar el presupuesto en recursos propios y atender el mantenimiento y adecuación de infraestructura patrimonial</t>
  </si>
  <si>
    <t>Control de cambios</t>
  </si>
  <si>
    <t>Versión 1.0 Creación del plan</t>
  </si>
  <si>
    <t>Versión 2.0 
Se incluyen los lineamientos para la elaboración y articulación de planes
Se ajusta el número de productos entregables
Se incluye el proyecto observatorio editorial Colombiano y se retira el de centralización de base de datos de la página institucional toda vez que este debe realizarse en conjunto con la actualización de este proyecto.</t>
  </si>
  <si>
    <t>INSTITUTO CARO Y CUERVO</t>
  </si>
  <si>
    <t>PLAN ESTRATÉGICO DE TECNOLOGÍAS DE LA INFORMACIÓN</t>
  </si>
  <si>
    <t>No.</t>
  </si>
  <si>
    <t>Proyecto</t>
  </si>
  <si>
    <t>Responsable</t>
  </si>
  <si>
    <t>Corresponsable(s)</t>
  </si>
  <si>
    <t>Fechas límite</t>
  </si>
  <si>
    <t>Meta Total</t>
  </si>
  <si>
    <t>Fecha inicial</t>
  </si>
  <si>
    <t>Fecha final</t>
  </si>
  <si>
    <t>Registro - evidencia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</si>
  <si>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</si>
  <si>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</si>
  <si>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</si>
  <si>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</si>
  <si>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</si>
  <si>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</si>
  <si>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</si>
  <si>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</si>
  <si>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</si>
  <si>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</si>
  <si>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</si>
  <si>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</si>
  <si>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Desarrollo nuevos proyectos</t>
  </si>
  <si>
    <t>Desarrollar y publicar el observatorio de poesía Colombiano</t>
  </si>
  <si>
    <t>Coordinador grupo TIC</t>
  </si>
  <si>
    <t>Contratista desarrollador grupo TIC</t>
  </si>
  <si>
    <t>20 de enero</t>
  </si>
  <si>
    <t>28 de febrero</t>
  </si>
  <si>
    <t>Enlace del observatorio accesible</t>
  </si>
  <si>
    <t>Implementación nuevas tecnologías</t>
  </si>
  <si>
    <t>Migración de la telefonía voz IP</t>
  </si>
  <si>
    <t>Funcionario redes y comunicaciones grupo TIC</t>
  </si>
  <si>
    <t>1 de enero</t>
  </si>
  <si>
    <t>Servicio de telefonía implementado y funcionando</t>
  </si>
  <si>
    <t>01 de diciembre</t>
  </si>
  <si>
    <t>Virtualización de cursos</t>
  </si>
  <si>
    <t>Curso virtual SG-SST</t>
  </si>
  <si>
    <t>Contratista E-learning</t>
  </si>
  <si>
    <t>26 de enero</t>
  </si>
  <si>
    <t>31 de marzo</t>
  </si>
  <si>
    <t>Curso virtualizado del SG-SST en la plataforma de aulas</t>
  </si>
  <si>
    <t>Actualización de la página institucional estándares gov.co</t>
  </si>
  <si>
    <t>Contratista página WEB
Contratista desarrollador
Contratista base de datos
Contratista Web máster</t>
  </si>
  <si>
    <t>25 de agosto</t>
  </si>
  <si>
    <t>Página institucional actualizada</t>
  </si>
  <si>
    <t>Diplomado Lenguas nativas</t>
  </si>
  <si>
    <t>Contratista aulas virtuales</t>
  </si>
  <si>
    <t>01 de marzo</t>
  </si>
  <si>
    <t>Curso virtualizado en la plataforma de aulas</t>
  </si>
  <si>
    <t>Diplomado corpus computacional</t>
  </si>
  <si>
    <t>01 de agosto</t>
  </si>
  <si>
    <t>30 de diciembre</t>
  </si>
  <si>
    <t>Sección transparencia</t>
  </si>
  <si>
    <t>01 de febrero</t>
  </si>
  <si>
    <t>30 de junio</t>
  </si>
  <si>
    <t>Sección transparencia actualizada</t>
  </si>
  <si>
    <t>Desarrollo proyectos existentes actualización</t>
  </si>
  <si>
    <t xml:space="preserve">Formulario PQRSD actualizado </t>
  </si>
  <si>
    <t>Contratista desarrollador
Contratista base de datos</t>
  </si>
  <si>
    <t>01 de julio</t>
  </si>
  <si>
    <t>15 de diciembre</t>
  </si>
  <si>
    <t>Formulario PQRSD actualizado según lo definido en el alcance</t>
  </si>
  <si>
    <t>Aplicativo paz y salvo actualizado</t>
  </si>
  <si>
    <t>15 de julio</t>
  </si>
  <si>
    <t>Paz y salvo actualizado</t>
  </si>
  <si>
    <t>Fase I LEXICC</t>
  </si>
  <si>
    <t>Contratista desarrollador investigación</t>
  </si>
  <si>
    <t>30 de noviembre</t>
  </si>
  <si>
    <t>Fase I LEXICC implementada</t>
  </si>
  <si>
    <t>-</t>
  </si>
  <si>
    <t>Seguridad informática</t>
  </si>
  <si>
    <t>Ingeniero redes</t>
  </si>
  <si>
    <t>01 de enero</t>
  </si>
  <si>
    <t>Firewall instalado</t>
  </si>
  <si>
    <t xml:space="preserve"> </t>
  </si>
  <si>
    <t>Desarrollar y publicar el observatorio editorial Colombiano</t>
  </si>
  <si>
    <t>17 de junio</t>
  </si>
  <si>
    <t>Observatorio editorial Colombiano actualizado y publicado</t>
  </si>
  <si>
    <t>04 de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</si>
</sst>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8"/>
      <color theme="4" tint="-0.249977111117893"/>
      <name val="Arial Narrow"/>
      <family val="2"/>
    </font>
    <font>
      <b/>
      <sz val="14"/>
      <color theme="4" tint="-0.249977111117893"/>
      <name val="Arial Narrow"/>
      <family val="2"/>
    </font>
    <font>
      <b/>
      <sz val="14"/>
      <color rgb="FF00B050"/>
      <name val="Arial Narrow"/>
      <family val="2"/>
    </font>
    <font>
      <b/>
      <sz val="10"/>
      <color theme="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quotePrefix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horizontal="center" vertical="center" textRotation="90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quotePrefix="1" applyFont="1" applyAlignment="1">
      <alignment vertical="center" wrapText="1"/>
    </xf>
    <xf numFmtId="0" fontId="11" fillId="6" borderId="4" xfId="0" applyFont="1" applyFill="1" applyBorder="1" applyAlignment="1">
      <alignment vertical="center"/>
    </xf>
    <xf numFmtId="0" fontId="0" fillId="0" borderId="5" xfId="0" applyBorder="1" applyAlignment="1">
      <alignment horizontal="left" vertical="center" wrapText="1"/>
    </xf>
    <xf numFmtId="0" fontId="11" fillId="6" borderId="7" xfId="0" applyFont="1" applyFill="1" applyBorder="1" applyAlignment="1">
      <alignment vertical="center"/>
    </xf>
    <xf numFmtId="0" fontId="0" fillId="0" borderId="8" xfId="0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/>
    </xf>
    <xf numFmtId="0" fontId="11" fillId="6" borderId="9" xfId="0" applyFont="1" applyFill="1" applyBorder="1" applyAlignment="1">
      <alignment vertical="center"/>
    </xf>
    <xf numFmtId="0" fontId="12" fillId="0" borderId="8" xfId="0" applyFont="1" applyBorder="1"/>
    <xf numFmtId="0" fontId="0" fillId="0" borderId="8" xfId="0" applyBorder="1"/>
    <xf numFmtId="0" fontId="0" fillId="0" borderId="6" xfId="0" applyBorder="1"/>
    <xf numFmtId="14" fontId="0" fillId="5" borderId="8" xfId="0" applyNumberFormat="1" applyFill="1" applyBorder="1" applyAlignment="1">
      <alignment horizontal="left" vertical="center"/>
    </xf>
    <xf numFmtId="0" fontId="12" fillId="0" borderId="8" xfId="0" applyFont="1" applyBorder="1" applyAlignment="1">
      <alignment horizontal="left" vertical="center" wrapText="1"/>
    </xf>
    <xf numFmtId="0" fontId="12" fillId="7" borderId="8" xfId="0" applyFont="1" applyFill="1" applyBorder="1" applyAlignment="1">
      <alignment horizontal="left" vertical="center" wrapText="1"/>
    </xf>
    <xf numFmtId="0" fontId="12" fillId="0" borderId="8" xfId="0" applyFont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quotePrefix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11" fillId="6" borderId="9" xfId="0" applyFont="1" applyFill="1" applyBorder="1" applyAlignment="1">
      <alignment vertical="center"/>
    </xf>
    <xf numFmtId="0" fontId="11" fillId="6" borderId="10" xfId="0" applyFont="1" applyFill="1" applyBorder="1" applyAlignment="1">
      <alignment vertical="center"/>
    </xf>
    <xf numFmtId="0" fontId="11" fillId="6" borderId="11" xfId="0" applyFont="1" applyFill="1" applyBorder="1" applyAlignment="1">
      <alignment vertical="center"/>
    </xf>
    <xf numFmtId="0" fontId="11" fillId="6" borderId="9" xfId="0" applyFont="1" applyFill="1" applyBorder="1" applyAlignment="1">
      <alignment horizontal="left" vertical="center"/>
    </xf>
    <xf numFmtId="0" fontId="11" fillId="6" borderId="12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 xr:uid="{00000000-0005-0000-0000-000002000000}"/>
    <cellStyle name="Normal 3" xfId="2" xr:uid="{00000000-0005-0000-0000-000003000000}"/>
    <cellStyle name="Porcentaje 2" xfId="3" xr:uid="{00000000-0005-0000-0000-000004000000}"/>
  </cellStyles>
  <dxfs count="5"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105834</xdr:colOff>
      <xdr:row>1</xdr:row>
      <xdr:rowOff>74083</xdr:rowOff>
    </xdr:from>
    <xdr:to>
      <xdr:col>2</xdr:col>
      <xdr:colOff>590917</xdr:colOff>
      <xdr:row>1</xdr:row>
      <xdr:rowOff>560916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F6DD78F-7CD6-4308-92FD-E241F74D34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58684" y="274108"/>
          <a:ext cx="485083" cy="4868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198664</xdr:colOff>
      <xdr:row>0</xdr:row>
      <xdr:rowOff>106916</xdr:rowOff>
    </xdr:from>
    <xdr:to>
      <xdr:col>2</xdr:col>
      <xdr:colOff>922747</xdr:colOff>
      <xdr:row>2</xdr:row>
      <xdr:rowOff>181936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6C6C41-6441-4DF5-AE1B-40C633616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6317" y="106916"/>
          <a:ext cx="724083" cy="7242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roycuervo-my.sharepoint.com/personal/planeacion_caroycuervo_gov_co/Documents/1.%20PLA%20TRD/2022/100.101.17.%20PLANES/18.%20PLAN%20DE%20ACCI&#211;N/Plan%20de%20Acci&#243;n%20Institucional%20V%202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Instructivo"/>
      <sheetName val="Presentación"/>
      <sheetName val="Plan de acción"/>
      <sheetName val="CondicionesGenerales"/>
      <sheetName val="Contol de cambios"/>
      <sheetName val="Tabla dinámica"/>
      <sheetName val="Hoja3"/>
      <sheetName val="Hoja1"/>
      <sheetName val="Derechos garantizados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27830-CAC2-410A-9A7C-38E7D2F815C8}">
  <dimension ref="A1:D24"/>
  <sheetViews>
    <sheetView zoomScale="112" zoomScaleNormal="112" workbookViewId="0">
      <selection activeCell="C8" sqref="C8"/>
    </sheetView>
  </sheetViews>
  <sheetFormatPr baseColWidth="10" defaultColWidth="0" defaultRowHeight="15" customHeight="1" zeroHeight="1" x14ac:dyDescent="0.25"/>
  <cols>
    <col min="1" max="1" width="11.42578125" customWidth="1"/>
    <col min="2" max="2" width="44.85546875" bestFit="1" customWidth="1"/>
    <col min="3" max="3" width="132.28515625" customWidth="1"/>
    <col min="4" max="4" width="11.42578125" customWidth="1"/>
    <col min="5" max="16384" width="11.42578125" hidden="1"/>
  </cols>
  <sheetData>
    <row r="1" spans="2:3" ht="15.75" thickBot="1" x14ac:dyDescent="0.3"/>
    <row r="2" spans="2:3" ht="50.25" customHeight="1" x14ac:dyDescent="0.25">
      <c r="B2" s="21" t="s">
        <v>0</v>
      </c>
      <c r="C2" s="22" t="s">
        <v>1</v>
      </c>
    </row>
    <row r="3" spans="2:3" x14ac:dyDescent="0.25">
      <c r="B3" s="23" t="s">
        <v>2</v>
      </c>
      <c r="C3" s="24">
        <v>2022</v>
      </c>
    </row>
    <row r="4" spans="2:3" x14ac:dyDescent="0.25">
      <c r="B4" s="23" t="s">
        <v>3</v>
      </c>
      <c r="C4" s="24" t="s">
        <v>4</v>
      </c>
    </row>
    <row r="5" spans="2:3" x14ac:dyDescent="0.25">
      <c r="B5" s="23" t="s">
        <v>5</v>
      </c>
      <c r="C5" s="24" t="s">
        <v>6</v>
      </c>
    </row>
    <row r="6" spans="2:3" x14ac:dyDescent="0.25">
      <c r="B6" s="23" t="s">
        <v>7</v>
      </c>
      <c r="C6" s="24" t="s">
        <v>6</v>
      </c>
    </row>
    <row r="7" spans="2:3" x14ac:dyDescent="0.25">
      <c r="B7" s="23" t="s">
        <v>8</v>
      </c>
      <c r="C7" s="30">
        <v>44587</v>
      </c>
    </row>
    <row r="8" spans="2:3" ht="64.5" customHeight="1" x14ac:dyDescent="0.25">
      <c r="B8" s="23" t="s">
        <v>9</v>
      </c>
      <c r="C8" s="32" t="s">
        <v>10</v>
      </c>
    </row>
    <row r="9" spans="2:3" ht="37.5" x14ac:dyDescent="0.25">
      <c r="B9" s="23" t="s">
        <v>11</v>
      </c>
      <c r="C9" s="31" t="s">
        <v>12</v>
      </c>
    </row>
    <row r="10" spans="2:3" ht="18.75" x14ac:dyDescent="0.25">
      <c r="B10" s="26" t="s">
        <v>13</v>
      </c>
      <c r="C10" s="25" t="s">
        <v>14</v>
      </c>
    </row>
    <row r="11" spans="2:3" ht="18.75" x14ac:dyDescent="0.25">
      <c r="B11" s="26" t="s">
        <v>15</v>
      </c>
      <c r="C11" s="25" t="s">
        <v>16</v>
      </c>
    </row>
    <row r="12" spans="2:3" ht="56.25" x14ac:dyDescent="0.25">
      <c r="B12" s="43" t="s">
        <v>17</v>
      </c>
      <c r="C12" s="31" t="s">
        <v>18</v>
      </c>
    </row>
    <row r="13" spans="2:3" ht="37.5" x14ac:dyDescent="0.25">
      <c r="B13" s="44"/>
      <c r="C13" s="31" t="s">
        <v>19</v>
      </c>
    </row>
    <row r="14" spans="2:3" ht="18.75" x14ac:dyDescent="0.3">
      <c r="B14" s="40" t="s">
        <v>20</v>
      </c>
      <c r="C14" s="27" t="s">
        <v>21</v>
      </c>
    </row>
    <row r="15" spans="2:3" ht="93.75" x14ac:dyDescent="0.3">
      <c r="B15" s="41"/>
      <c r="C15" s="33" t="s">
        <v>22</v>
      </c>
    </row>
    <row r="16" spans="2:3" x14ac:dyDescent="0.25">
      <c r="B16" s="41"/>
      <c r="C16" s="28"/>
    </row>
    <row r="17" spans="2:3" ht="15.75" thickBot="1" x14ac:dyDescent="0.3">
      <c r="B17" s="42"/>
      <c r="C17" s="29"/>
    </row>
    <row r="18" spans="2:3" x14ac:dyDescent="0.25"/>
    <row r="19" spans="2:3" ht="15" customHeight="1" x14ac:dyDescent="0.25"/>
    <row r="20" spans="2:3" ht="15" customHeight="1" x14ac:dyDescent="0.25"/>
    <row r="21" spans="2:3" ht="15" customHeight="1" x14ac:dyDescent="0.25"/>
    <row r="22" spans="2:3" ht="15" customHeight="1" x14ac:dyDescent="0.25"/>
    <row r="23" spans="2:3" ht="15" customHeight="1" x14ac:dyDescent="0.25"/>
    <row r="24" spans="2:3" ht="15" customHeight="1" x14ac:dyDescent="0.25"/>
  </sheetData>
  <mergeCells count="2">
    <mergeCell ref="B14:B17"/>
    <mergeCell ref="B12:B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5"/>
  <sheetViews>
    <sheetView tabSelected="1" zoomScaleNormal="100" workbookViewId="0">
      <pane xSplit="1" topLeftCell="B1" activePane="topRight" state="frozen"/>
      <selection activeCell="A7" sqref="A7"/>
      <selection pane="topRight" activeCell="W1" sqref="W1:BP1048576"/>
    </sheetView>
  </sheetViews>
  <sheetFormatPr baseColWidth="10" defaultColWidth="28.85546875" defaultRowHeight="25.5" customHeight="1" x14ac:dyDescent="0.25"/>
  <cols>
    <col min="1" max="1" width="1.28515625" style="7" customWidth="1"/>
    <col min="2" max="2" width="5.140625" style="12" customWidth="1"/>
    <col min="3" max="3" width="16.42578125" style="12" customWidth="1"/>
    <col min="4" max="4" width="26.7109375" style="7" customWidth="1"/>
    <col min="5" max="5" width="17.7109375" style="7" customWidth="1"/>
    <col min="6" max="6" width="22.85546875" style="12" customWidth="1"/>
    <col min="7" max="7" width="3.28515625" style="7" customWidth="1"/>
    <col min="8" max="8" width="3.7109375" style="7" customWidth="1"/>
    <col min="9" max="17" width="3.140625" style="7" customWidth="1"/>
    <col min="18" max="18" width="3.85546875" style="7" customWidth="1"/>
    <col min="19" max="19" width="7.42578125" style="7" customWidth="1"/>
    <col min="20" max="21" width="11.42578125" style="7" customWidth="1"/>
    <col min="22" max="22" width="18.7109375" style="7" customWidth="1"/>
    <col min="23" max="16384" width="28.85546875" style="7"/>
  </cols>
  <sheetData>
    <row r="1" spans="1:22" s="2" customFormat="1" ht="25.5" customHeight="1" x14ac:dyDescent="0.25">
      <c r="B1" s="1"/>
      <c r="C1" s="1"/>
      <c r="F1" s="1"/>
    </row>
    <row r="2" spans="1:22" s="2" customFormat="1" ht="25.5" customHeight="1" x14ac:dyDescent="0.25">
      <c r="C2" s="3"/>
      <c r="D2" s="45" t="s">
        <v>23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2" s="2" customFormat="1" ht="25.5" customHeight="1" x14ac:dyDescent="0.25">
      <c r="C3" s="4"/>
      <c r="D3" s="46" t="s">
        <v>24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22" s="2" customFormat="1" ht="25.5" customHeight="1" x14ac:dyDescent="0.25"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22" s="2" customFormat="1" ht="25.5" customHeight="1" x14ac:dyDescent="0.25"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22" s="2" customFormat="1" ht="25.5" customHeight="1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22" s="2" customFormat="1" ht="25.5" customHeight="1" x14ac:dyDescent="0.25">
      <c r="B7" s="47" t="s">
        <v>25</v>
      </c>
      <c r="C7" s="47" t="s">
        <v>26</v>
      </c>
      <c r="D7" s="47" t="s">
        <v>9</v>
      </c>
      <c r="E7" s="47" t="s">
        <v>27</v>
      </c>
      <c r="F7" s="47" t="s">
        <v>28</v>
      </c>
      <c r="G7" s="47" t="s">
        <v>29</v>
      </c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8" t="s">
        <v>30</v>
      </c>
      <c r="T7" s="47" t="s">
        <v>31</v>
      </c>
      <c r="U7" s="47" t="s">
        <v>32</v>
      </c>
      <c r="V7" s="47" t="s">
        <v>33</v>
      </c>
    </row>
    <row r="8" spans="1:22" ht="25.5" customHeight="1" x14ac:dyDescent="0.25">
      <c r="B8" s="47"/>
      <c r="C8" s="47"/>
      <c r="D8" s="47"/>
      <c r="E8" s="47"/>
      <c r="F8" s="47"/>
      <c r="G8" s="18" t="s">
        <v>34</v>
      </c>
      <c r="H8" s="34" t="s">
        <v>35</v>
      </c>
      <c r="I8" s="34" t="s">
        <v>36</v>
      </c>
      <c r="J8" s="34" t="s">
        <v>37</v>
      </c>
      <c r="K8" s="34" t="s">
        <v>38</v>
      </c>
      <c r="L8" s="34" t="s">
        <v>39</v>
      </c>
      <c r="M8" s="34" t="s">
        <v>40</v>
      </c>
      <c r="N8" s="34" t="s">
        <v>41</v>
      </c>
      <c r="O8" s="34" t="s">
        <v>42</v>
      </c>
      <c r="P8" s="34" t="s">
        <v>43</v>
      </c>
      <c r="Q8" s="34" t="s">
        <v>44</v>
      </c>
      <c r="R8" s="34" t="s">
        <v>45</v>
      </c>
      <c r="S8" s="49"/>
      <c r="T8" s="47"/>
      <c r="U8" s="47"/>
      <c r="V8" s="47"/>
    </row>
    <row r="9" spans="1:22" ht="135.75" customHeight="1" x14ac:dyDescent="0.25">
      <c r="B9" s="16">
        <v>1</v>
      </c>
      <c r="C9" s="16" t="s">
        <v>46</v>
      </c>
      <c r="D9" s="16" t="s">
        <v>47</v>
      </c>
      <c r="E9" s="16" t="s">
        <v>48</v>
      </c>
      <c r="F9" s="16" t="s">
        <v>49</v>
      </c>
      <c r="G9" s="17"/>
      <c r="H9" s="36">
        <v>1</v>
      </c>
      <c r="I9" s="37"/>
      <c r="J9" s="36"/>
      <c r="K9" s="36"/>
      <c r="L9" s="36"/>
      <c r="M9" s="37"/>
      <c r="N9" s="36"/>
      <c r="O9" s="36"/>
      <c r="P9" s="36"/>
      <c r="Q9" s="37"/>
      <c r="R9" s="36"/>
      <c r="S9" s="36">
        <f>SUM(G9:R9)</f>
        <v>1</v>
      </c>
      <c r="T9" s="16" t="s">
        <v>50</v>
      </c>
      <c r="U9" s="16" t="s">
        <v>51</v>
      </c>
      <c r="V9" s="16" t="s">
        <v>52</v>
      </c>
    </row>
    <row r="10" spans="1:22" ht="174.75" customHeight="1" x14ac:dyDescent="0.25">
      <c r="B10" s="8">
        <v>2</v>
      </c>
      <c r="C10" s="8" t="s">
        <v>53</v>
      </c>
      <c r="D10" s="8" t="s">
        <v>54</v>
      </c>
      <c r="E10" s="16" t="s">
        <v>48</v>
      </c>
      <c r="F10" s="16" t="s">
        <v>55</v>
      </c>
      <c r="G10" s="9"/>
      <c r="H10" s="38">
        <v>1</v>
      </c>
      <c r="I10" s="39"/>
      <c r="J10" s="38"/>
      <c r="K10" s="38"/>
      <c r="L10" s="38"/>
      <c r="M10" s="39"/>
      <c r="N10" s="38"/>
      <c r="O10" s="38"/>
      <c r="P10" s="38"/>
      <c r="Q10" s="39"/>
      <c r="R10" s="38"/>
      <c r="S10" s="36">
        <f t="shared" ref="S10:S21" si="0">SUM(G10:R10)</f>
        <v>1</v>
      </c>
      <c r="T10" s="16" t="s">
        <v>56</v>
      </c>
      <c r="U10" s="16" t="s">
        <v>51</v>
      </c>
      <c r="V10" s="16" t="s">
        <v>57</v>
      </c>
    </row>
    <row r="11" spans="1:22" ht="111.75" customHeight="1" x14ac:dyDescent="0.25">
      <c r="B11" s="8">
        <v>3</v>
      </c>
      <c r="C11" s="35" t="s">
        <v>80</v>
      </c>
      <c r="D11" s="8" t="s">
        <v>99</v>
      </c>
      <c r="E11" s="16" t="s">
        <v>48</v>
      </c>
      <c r="F11" s="16" t="s">
        <v>49</v>
      </c>
      <c r="G11" s="9"/>
      <c r="H11" s="38"/>
      <c r="I11" s="39"/>
      <c r="J11" s="38"/>
      <c r="L11" s="38">
        <v>1</v>
      </c>
      <c r="M11" s="39"/>
      <c r="N11" s="11"/>
      <c r="O11" s="11"/>
      <c r="P11" s="38"/>
      <c r="Q11" s="39"/>
      <c r="R11" s="38"/>
      <c r="S11" s="36">
        <f t="shared" si="0"/>
        <v>1</v>
      </c>
      <c r="T11" s="16" t="s">
        <v>102</v>
      </c>
      <c r="U11" s="16" t="s">
        <v>100</v>
      </c>
      <c r="V11" s="16" t="s">
        <v>101</v>
      </c>
    </row>
    <row r="12" spans="1:22" ht="96.75" customHeight="1" x14ac:dyDescent="0.25">
      <c r="A12" s="7">
        <f ca="1">- A12</f>
        <v>0</v>
      </c>
      <c r="B12" s="8">
        <v>4</v>
      </c>
      <c r="C12" s="8" t="s">
        <v>59</v>
      </c>
      <c r="D12" s="8" t="s">
        <v>60</v>
      </c>
      <c r="E12" s="16" t="s">
        <v>48</v>
      </c>
      <c r="F12" s="16" t="s">
        <v>61</v>
      </c>
      <c r="G12" s="9"/>
      <c r="H12" s="38"/>
      <c r="I12" s="39">
        <v>1</v>
      </c>
      <c r="J12" s="38"/>
      <c r="K12" s="38"/>
      <c r="L12" s="38"/>
      <c r="M12" s="39"/>
      <c r="N12" s="11"/>
      <c r="O12" s="11"/>
      <c r="P12" s="38"/>
      <c r="Q12" s="39"/>
      <c r="R12" s="38"/>
      <c r="S12" s="36">
        <f t="shared" si="0"/>
        <v>1</v>
      </c>
      <c r="T12" s="8" t="s">
        <v>62</v>
      </c>
      <c r="U12" s="8" t="s">
        <v>63</v>
      </c>
      <c r="V12" s="16" t="s">
        <v>64</v>
      </c>
    </row>
    <row r="13" spans="1:22" ht="132.75" customHeight="1" x14ac:dyDescent="0.25">
      <c r="B13" s="8">
        <v>5</v>
      </c>
      <c r="C13" s="16" t="s">
        <v>46</v>
      </c>
      <c r="D13" s="8" t="s">
        <v>65</v>
      </c>
      <c r="E13" s="16" t="s">
        <v>48</v>
      </c>
      <c r="F13" s="16" t="s">
        <v>66</v>
      </c>
      <c r="G13" s="9"/>
      <c r="H13" s="38"/>
      <c r="I13" s="39"/>
      <c r="J13" s="39"/>
      <c r="K13" s="39"/>
      <c r="L13" s="39"/>
      <c r="M13" s="39"/>
      <c r="N13" s="39">
        <v>1</v>
      </c>
      <c r="O13" s="39"/>
      <c r="P13" s="39"/>
      <c r="Q13" s="39"/>
      <c r="R13" s="38"/>
      <c r="S13" s="36">
        <f t="shared" si="0"/>
        <v>1</v>
      </c>
      <c r="T13" s="8" t="s">
        <v>50</v>
      </c>
      <c r="U13" s="8" t="s">
        <v>67</v>
      </c>
      <c r="V13" s="16" t="s">
        <v>68</v>
      </c>
    </row>
    <row r="14" spans="1:22" ht="102.75" customHeight="1" x14ac:dyDescent="0.25">
      <c r="B14" s="8">
        <v>6</v>
      </c>
      <c r="C14" s="8" t="s">
        <v>59</v>
      </c>
      <c r="D14" s="8" t="s">
        <v>69</v>
      </c>
      <c r="E14" s="16" t="s">
        <v>48</v>
      </c>
      <c r="F14" s="16" t="s">
        <v>70</v>
      </c>
      <c r="G14" s="9"/>
      <c r="H14" s="38"/>
      <c r="I14" s="39"/>
      <c r="J14" s="39"/>
      <c r="K14" s="39"/>
      <c r="L14" s="39"/>
      <c r="M14" s="39"/>
      <c r="N14" s="39"/>
      <c r="O14" s="39"/>
      <c r="P14" s="39"/>
      <c r="Q14" s="39"/>
      <c r="R14" s="38">
        <v>1</v>
      </c>
      <c r="S14" s="36">
        <f t="shared" si="0"/>
        <v>1</v>
      </c>
      <c r="T14" s="8" t="s">
        <v>71</v>
      </c>
      <c r="U14" s="8" t="s">
        <v>58</v>
      </c>
      <c r="V14" s="16" t="s">
        <v>72</v>
      </c>
    </row>
    <row r="15" spans="1:22" ht="86.25" customHeight="1" x14ac:dyDescent="0.25">
      <c r="B15" s="8">
        <v>7</v>
      </c>
      <c r="C15" s="8" t="s">
        <v>59</v>
      </c>
      <c r="D15" s="8" t="s">
        <v>73</v>
      </c>
      <c r="E15" s="16" t="s">
        <v>48</v>
      </c>
      <c r="F15" s="16" t="s">
        <v>70</v>
      </c>
      <c r="G15" s="10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>
        <v>1</v>
      </c>
      <c r="S15" s="36">
        <f t="shared" si="0"/>
        <v>1</v>
      </c>
      <c r="T15" s="8" t="s">
        <v>74</v>
      </c>
      <c r="U15" s="8" t="s">
        <v>75</v>
      </c>
      <c r="V15" s="16" t="s">
        <v>72</v>
      </c>
    </row>
    <row r="16" spans="1:22" ht="109.5" customHeight="1" x14ac:dyDescent="0.25">
      <c r="B16" s="8">
        <v>8</v>
      </c>
      <c r="C16" s="16" t="s">
        <v>46</v>
      </c>
      <c r="D16" s="8" t="s">
        <v>76</v>
      </c>
      <c r="E16" s="16" t="s">
        <v>48</v>
      </c>
      <c r="F16" s="16" t="s">
        <v>66</v>
      </c>
      <c r="G16" s="10"/>
      <c r="H16" s="39"/>
      <c r="I16" s="39"/>
      <c r="J16" s="39"/>
      <c r="K16" s="39"/>
      <c r="L16" s="39">
        <v>1</v>
      </c>
      <c r="M16" s="39"/>
      <c r="N16" s="39"/>
      <c r="O16" s="39"/>
      <c r="P16" s="39"/>
      <c r="Q16" s="39"/>
      <c r="R16" s="39"/>
      <c r="S16" s="36">
        <f t="shared" si="0"/>
        <v>1</v>
      </c>
      <c r="T16" s="8" t="s">
        <v>77</v>
      </c>
      <c r="U16" s="8" t="s">
        <v>78</v>
      </c>
      <c r="V16" s="16" t="s">
        <v>79</v>
      </c>
    </row>
    <row r="17" spans="1:22" ht="128.25" customHeight="1" x14ac:dyDescent="0.25">
      <c r="B17" s="8">
        <v>9</v>
      </c>
      <c r="C17" s="8" t="s">
        <v>80</v>
      </c>
      <c r="D17" s="8" t="s">
        <v>81</v>
      </c>
      <c r="E17" s="16" t="s">
        <v>48</v>
      </c>
      <c r="F17" s="16" t="s">
        <v>82</v>
      </c>
      <c r="G17" s="9"/>
      <c r="H17" s="38"/>
      <c r="I17" s="38"/>
      <c r="J17" s="38"/>
      <c r="K17" s="38"/>
      <c r="L17" s="38"/>
      <c r="M17" s="38"/>
      <c r="N17" s="38"/>
      <c r="O17" s="38"/>
      <c r="P17" s="38"/>
      <c r="Q17" s="39"/>
      <c r="R17" s="38">
        <v>1</v>
      </c>
      <c r="S17" s="36">
        <f t="shared" si="0"/>
        <v>1</v>
      </c>
      <c r="T17" s="8" t="s">
        <v>83</v>
      </c>
      <c r="U17" s="8" t="s">
        <v>84</v>
      </c>
      <c r="V17" s="16" t="s">
        <v>85</v>
      </c>
    </row>
    <row r="18" spans="1:22" ht="113.25" customHeight="1" x14ac:dyDescent="0.25">
      <c r="B18" s="8">
        <v>10</v>
      </c>
      <c r="C18" s="8" t="s">
        <v>80</v>
      </c>
      <c r="D18" s="8" t="s">
        <v>86</v>
      </c>
      <c r="E18" s="16" t="s">
        <v>48</v>
      </c>
      <c r="F18" s="16" t="s">
        <v>82</v>
      </c>
      <c r="G18" s="9"/>
      <c r="H18" s="38"/>
      <c r="I18" s="38"/>
      <c r="J18" s="38"/>
      <c r="K18" s="38"/>
      <c r="L18" s="38"/>
      <c r="M18" s="38"/>
      <c r="N18" s="38"/>
      <c r="O18" s="38"/>
      <c r="P18" s="38"/>
      <c r="Q18" s="39"/>
      <c r="R18" s="38">
        <v>1</v>
      </c>
      <c r="S18" s="36">
        <f t="shared" si="0"/>
        <v>1</v>
      </c>
      <c r="T18" s="8" t="s">
        <v>87</v>
      </c>
      <c r="U18" s="8" t="s">
        <v>84</v>
      </c>
      <c r="V18" s="16" t="s">
        <v>88</v>
      </c>
    </row>
    <row r="19" spans="1:22" ht="127.5" customHeight="1" x14ac:dyDescent="0.25">
      <c r="B19" s="8">
        <v>11</v>
      </c>
      <c r="C19" s="16" t="s">
        <v>46</v>
      </c>
      <c r="D19" s="8" t="s">
        <v>89</v>
      </c>
      <c r="E19" s="16" t="s">
        <v>48</v>
      </c>
      <c r="F19" s="16" t="s">
        <v>90</v>
      </c>
      <c r="G19" s="9"/>
      <c r="H19" s="38"/>
      <c r="I19" s="38"/>
      <c r="J19" s="38"/>
      <c r="K19" s="38"/>
      <c r="L19" s="38"/>
      <c r="M19" s="38"/>
      <c r="N19" s="38"/>
      <c r="O19" s="38"/>
      <c r="P19" s="38"/>
      <c r="Q19" s="39">
        <v>1</v>
      </c>
      <c r="R19" s="38"/>
      <c r="S19" s="36">
        <f t="shared" si="0"/>
        <v>1</v>
      </c>
      <c r="T19" s="8" t="s">
        <v>77</v>
      </c>
      <c r="U19" s="8" t="s">
        <v>91</v>
      </c>
      <c r="V19" s="16" t="s">
        <v>92</v>
      </c>
    </row>
    <row r="20" spans="1:22" ht="118.5" customHeight="1" x14ac:dyDescent="0.25">
      <c r="A20" s="20" t="s">
        <v>93</v>
      </c>
      <c r="B20" s="8">
        <v>12</v>
      </c>
      <c r="C20" s="8" t="s">
        <v>53</v>
      </c>
      <c r="D20" s="8" t="s">
        <v>94</v>
      </c>
      <c r="E20" s="16" t="s">
        <v>48</v>
      </c>
      <c r="F20" s="16" t="s">
        <v>95</v>
      </c>
      <c r="G20" s="9"/>
      <c r="H20" s="38">
        <v>1</v>
      </c>
      <c r="I20" s="38"/>
      <c r="J20" s="38"/>
      <c r="K20" s="38"/>
      <c r="L20" s="38"/>
      <c r="M20" s="38"/>
      <c r="N20" s="38"/>
      <c r="O20" s="38"/>
      <c r="P20" s="38"/>
      <c r="Q20" s="39"/>
      <c r="R20" s="38"/>
      <c r="S20" s="36">
        <f t="shared" si="0"/>
        <v>1</v>
      </c>
      <c r="T20" s="19" t="s">
        <v>96</v>
      </c>
      <c r="U20" s="8" t="s">
        <v>51</v>
      </c>
      <c r="V20" s="16" t="s">
        <v>97</v>
      </c>
    </row>
    <row r="21" spans="1:22" ht="25.5" customHeight="1" x14ac:dyDescent="0.25">
      <c r="D21" s="13"/>
      <c r="E21" s="13"/>
      <c r="G21" s="14">
        <f t="shared" ref="G21:R21" si="1">COUNTA(G9:G20)</f>
        <v>0</v>
      </c>
      <c r="H21" s="15">
        <f t="shared" si="1"/>
        <v>3</v>
      </c>
      <c r="I21" s="15">
        <f t="shared" si="1"/>
        <v>1</v>
      </c>
      <c r="J21" s="15">
        <f t="shared" si="1"/>
        <v>0</v>
      </c>
      <c r="K21" s="15">
        <f t="shared" si="1"/>
        <v>0</v>
      </c>
      <c r="L21" s="15">
        <f t="shared" si="1"/>
        <v>2</v>
      </c>
      <c r="M21" s="15">
        <f t="shared" si="1"/>
        <v>0</v>
      </c>
      <c r="N21" s="15">
        <f t="shared" si="1"/>
        <v>1</v>
      </c>
      <c r="O21" s="15">
        <f t="shared" si="1"/>
        <v>0</v>
      </c>
      <c r="P21" s="15">
        <f t="shared" si="1"/>
        <v>0</v>
      </c>
      <c r="Q21" s="15">
        <f t="shared" si="1"/>
        <v>1</v>
      </c>
      <c r="R21" s="15">
        <f t="shared" si="1"/>
        <v>4</v>
      </c>
      <c r="S21" s="36">
        <f t="shared" si="0"/>
        <v>12</v>
      </c>
    </row>
    <row r="24" spans="1:22" ht="25.5" customHeight="1" x14ac:dyDescent="0.25">
      <c r="F24" s="12" t="s">
        <v>98</v>
      </c>
    </row>
    <row r="25" spans="1:22" ht="25.5" customHeight="1" x14ac:dyDescent="0.25">
      <c r="F25" s="12" t="s">
        <v>98</v>
      </c>
    </row>
  </sheetData>
  <autoFilter ref="A8:V21" xr:uid="{00000000-0009-0000-0000-000000000000}"/>
  <mergeCells count="12">
    <mergeCell ref="B7:B8"/>
    <mergeCell ref="C7:C8"/>
    <mergeCell ref="D7:D8"/>
    <mergeCell ref="F7:F8"/>
    <mergeCell ref="T7:T8"/>
    <mergeCell ref="E7:E8"/>
    <mergeCell ref="S7:S8"/>
    <mergeCell ref="G7:R7"/>
    <mergeCell ref="V7:V8"/>
    <mergeCell ref="D2:U2"/>
    <mergeCell ref="D3:U3"/>
    <mergeCell ref="U7:U8"/>
  </mergeCells>
  <phoneticPr fontId="10" type="noConversion"/>
  <conditionalFormatting sqref="P11:R11 G9:S9 G13:R16 S10:S21 G11:J11 L11:M11">
    <cfRule type="cellIs" dxfId="4" priority="213" operator="notEqual">
      <formula>""</formula>
    </cfRule>
  </conditionalFormatting>
  <conditionalFormatting sqref="G17:K20 M17:R20">
    <cfRule type="cellIs" dxfId="3" priority="212" operator="notEqual">
      <formula>""</formula>
    </cfRule>
  </conditionalFormatting>
  <conditionalFormatting sqref="G10:R10">
    <cfRule type="cellIs" dxfId="2" priority="209" operator="notEqual">
      <formula>""</formula>
    </cfRule>
  </conditionalFormatting>
  <conditionalFormatting sqref="P12:R12 G12:M12">
    <cfRule type="cellIs" dxfId="1" priority="208" operator="notEqual">
      <formula>""</formula>
    </cfRule>
  </conditionalFormatting>
  <conditionalFormatting sqref="L17:L20">
    <cfRule type="cellIs" dxfId="0" priority="207" operator="notEqual">
      <formula>""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Presentación</vt:lpstr>
      <vt:lpstr>PETI 2.0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Daniel Quilaguy Bernal</dc:creator>
  <cp:keywords/>
  <dc:description/>
  <cp:lastModifiedBy>Heilin Hattyn Guarnizo Rodríguez</cp:lastModifiedBy>
  <cp:revision/>
  <dcterms:created xsi:type="dcterms:W3CDTF">2020-11-05T01:32:29Z</dcterms:created>
  <dcterms:modified xsi:type="dcterms:W3CDTF">2022-07-27T14:39:50Z</dcterms:modified>
  <cp:category/>
  <cp:contentStatus/>
</cp:coreProperties>
</file>