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16"/>
  <workbookPr hidePivotFieldList="1" defaultThemeVersion="166925"/>
  <mc:AlternateContent xmlns:mc="http://schemas.openxmlformats.org/markup-compatibility/2006">
    <mc:Choice Requires="x15">
      <x15ac:absPath xmlns:x15ac="http://schemas.microsoft.com/office/spreadsheetml/2010/11/ac" url="C:\Users\cristian.velandia\Downloads\"/>
    </mc:Choice>
  </mc:AlternateContent>
  <xr:revisionPtr revIDLastSave="14" documentId="8_{138F1895-A894-4F30-A235-42701EB6D004}" xr6:coauthVersionLast="47" xr6:coauthVersionMax="47" xr10:uidLastSave="{783B674A-09F5-4437-83AD-718E57B5B657}"/>
  <bookViews>
    <workbookView xWindow="-120" yWindow="-120" windowWidth="24240" windowHeight="13140" firstSheet="5" activeTab="5" xr2:uid="{F3DFD961-FF29-9048-A9D0-F7DBE10459CA}"/>
  </bookViews>
  <sheets>
    <sheet name="Listas" sheetId="6" state="hidden" r:id="rId1"/>
    <sheet name="Portada" sheetId="5" r:id="rId2"/>
    <sheet name="Transformaciones" sheetId="2" state="hidden" r:id="rId3"/>
    <sheet name="Ejes y Objetivos" sheetId="4" state="hidden" r:id="rId4"/>
    <sheet name="PEI_2022-2026 " sheetId="1" r:id="rId5"/>
    <sheet name="CONCERTACIÓN DE OBJETIVOS TH" sheetId="11" r:id="rId6"/>
    <sheet name="Hoja1" sheetId="7" state="hidden" r:id="rId7"/>
  </sheets>
  <definedNames>
    <definedName name="_xlnm._FilterDatabase" localSheetId="5" hidden="1">'CONCERTACIÓN DE OBJETIVOS TH'!$A$3:$H$1048576</definedName>
    <definedName name="_xlnm._FilterDatabase" localSheetId="4" hidden="1">'PEI_2022-2026 '!$A$2:$AH$33</definedName>
    <definedName name="Adquisiciones">Listas!$K$2</definedName>
    <definedName name="Alianzas">Listas!$I$2</definedName>
    <definedName name="Apropiación_Social_del_Conocimiento_y_del_Patrimonio">Listas!$H$2:$H$4</definedName>
    <definedName name="COLOMBIA_EN_EL_PLANETA_Y_EN_EL_MUNDO">'Ejes y Objetivos'!$C$56:$C$58</definedName>
    <definedName name="Contabilidad_y_Presupuesto">Listas!$M$2</definedName>
    <definedName name="Control_Disciplinario">Listas!$O$2</definedName>
    <definedName name="CULTURA_DE_PAZ">'Ejes y Objetivos'!$C$48:$C$50</definedName>
    <definedName name="CULTURAS_ARTES_Y_SABERES_PARA_LA_VIDA">'Ejes y Objetivos'!$C$51:$C$53</definedName>
    <definedName name="Direccionamiento_Estratégico">Listas!$C$2:$C$6</definedName>
    <definedName name="EJE">'Ejes y Objetivos'!$B$39:$B$44</definedName>
    <definedName name="EJE_1">'Ejes y Objetivos'!$C$48:$C$50</definedName>
    <definedName name="EJE_2">'Ejes y Objetivos'!$C$51:$C$53</definedName>
    <definedName name="EJE_3">'Ejes y Objetivos'!$C$54:$C$55</definedName>
    <definedName name="EJE_4">'Ejes y Objetivos'!$C$56:$C$58</definedName>
    <definedName name="EJE_5">'Ejes y Objetivos'!$C$59:$C$61</definedName>
    <definedName name="EJE_6">'Ejes y Objetivos'!$C$62:$C$64</definedName>
    <definedName name="Evaluación_Independiente">Listas!$N$2:$N$6</definedName>
    <definedName name="Formación">Listas!$F$2:$F$3</definedName>
    <definedName name="Gestión_de_Bienes_y_Servicios">Listas!$L$2</definedName>
    <definedName name="Gestión_del_Talento_Humano">Listas!$E$2</definedName>
    <definedName name="GOBERNANZA_CULTURAL">'Ejes y Objetivos'!$C$59:$C$61</definedName>
    <definedName name="Información_y_Comunicación">Listas!$J$2:$J$5</definedName>
    <definedName name="Investigación">Listas!$G$2:$G$3</definedName>
    <definedName name="Mejoramiento_Continuo">Listas!$D$2:$D$7</definedName>
    <definedName name="MEMORIA_VIVA_Y_SABERES">'Ejes y Objetivos'!$C$54:$C$55</definedName>
    <definedName name="POBLACIONES_ACTIVAS">'Ejes y Objetivos'!$C$62:$C$64</definedName>
    <definedName name="Tran1">Transformaciones!$B$27</definedName>
    <definedName name="Tran1_Cat1">Transformaciones!$B$35:$B$36</definedName>
    <definedName name="Tran1_Cat1_Com1">Transformaciones!$B$44:$B$48</definedName>
    <definedName name="Tran1_Cat1_Com2">Transformaciones!$B$49:$B$52</definedName>
    <definedName name="Tran2">Transformaciones!$B$28</definedName>
    <definedName name="Tran2_Cat2">Transformaciones!$B$37</definedName>
    <definedName name="Tran2_Cat2_Com3">Transformaciones!$B$53</definedName>
    <definedName name="Tran3">Transformaciones!$B$29</definedName>
    <definedName name="Tran3_Cat3">Transformaciones!$B$38</definedName>
    <definedName name="Tran3_Cat3_Com3">Transformaciones!$B$54</definedName>
    <definedName name="Tran4">Transformaciones!$B$30</definedName>
    <definedName name="Tran4_Cat4">Transformaciones!$B$39</definedName>
    <definedName name="Tran4_Cat4_Com3">Transformaciones!$B$55</definedName>
    <definedName name="Tran5">Transformaciones!$B$31:$B$32</definedName>
    <definedName name="Tran5_Cat5">Transformaciones!$B$40</definedName>
    <definedName name="Tran5_Cat5_Com3">Transformaciones!$B$56:$B$57</definedName>
    <definedName name="Tran5_Cat6">Transformaciones!$B$41</definedName>
    <definedName name="Tran5_Cat6_Com3">Transformaciones!$B$58</definedName>
    <definedName name="Transf">Transformaciones!$B$20:$B$24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2" i="11" l="1"/>
  <c r="F20" i="11"/>
  <c r="F5" i="11"/>
  <c r="G5" i="11"/>
  <c r="F6" i="11"/>
  <c r="G6" i="11"/>
  <c r="F7" i="11"/>
  <c r="G7" i="11"/>
  <c r="F8" i="11"/>
  <c r="G8" i="11"/>
  <c r="F9" i="11"/>
  <c r="G9" i="11"/>
  <c r="F10" i="11"/>
  <c r="G10" i="11"/>
  <c r="F11" i="11"/>
  <c r="G11" i="11"/>
  <c r="F12" i="11"/>
  <c r="G12" i="11"/>
  <c r="F13" i="11"/>
  <c r="G13" i="11"/>
  <c r="F14" i="11"/>
  <c r="G14" i="11"/>
  <c r="F15" i="11"/>
  <c r="G15" i="11"/>
  <c r="F16" i="11"/>
  <c r="G16" i="11"/>
  <c r="F17" i="11"/>
  <c r="G17" i="11"/>
  <c r="F18" i="11"/>
  <c r="G18" i="11"/>
  <c r="F19" i="11"/>
  <c r="G19" i="11"/>
  <c r="G20" i="11"/>
  <c r="F21" i="11"/>
  <c r="G21" i="11"/>
  <c r="F22" i="11"/>
  <c r="G22" i="11"/>
  <c r="F23" i="11"/>
  <c r="G23" i="11"/>
  <c r="F24" i="11"/>
  <c r="G24" i="11"/>
  <c r="F25" i="11"/>
  <c r="G25" i="11"/>
  <c r="F26" i="11"/>
  <c r="G26" i="11"/>
  <c r="F27" i="11"/>
  <c r="G27" i="11"/>
  <c r="F28" i="11"/>
  <c r="G28" i="11"/>
  <c r="F29" i="11"/>
  <c r="G29" i="11"/>
  <c r="F30" i="11"/>
  <c r="G30" i="11"/>
  <c r="F31" i="11"/>
  <c r="G31" i="11"/>
  <c r="F32" i="11"/>
  <c r="G32" i="11"/>
  <c r="F33" i="11"/>
  <c r="G33" i="11"/>
  <c r="F34" i="11"/>
  <c r="G3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3" i="11"/>
  <c r="D3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B13" i="11"/>
  <c r="B14" i="11"/>
  <c r="B15" i="11"/>
  <c r="B16" i="11"/>
  <c r="B17" i="11"/>
  <c r="B18" i="11"/>
  <c r="B19" i="11"/>
  <c r="B20" i="11"/>
  <c r="B21" i="11"/>
  <c r="B22" i="11"/>
  <c r="B23" i="11"/>
  <c r="B24" i="11"/>
  <c r="B25" i="11"/>
  <c r="B26" i="11"/>
  <c r="B27" i="11"/>
  <c r="B28" i="11"/>
  <c r="B29" i="11"/>
  <c r="B30" i="11"/>
  <c r="B31" i="11"/>
  <c r="B32" i="11"/>
  <c r="B33" i="11"/>
  <c r="B34" i="11"/>
  <c r="B11" i="11"/>
  <c r="B12" i="11"/>
  <c r="V21" i="1"/>
  <c r="F3" i="11"/>
  <c r="B4" i="11"/>
  <c r="B5" i="11"/>
  <c r="B6" i="11"/>
  <c r="B7" i="11"/>
  <c r="B8" i="11"/>
  <c r="B9" i="11"/>
  <c r="B10" i="11"/>
  <c r="B3" i="11"/>
  <c r="G4" i="11" l="1"/>
  <c r="G3" i="11"/>
  <c r="F4" i="11"/>
  <c r="E4" i="11"/>
  <c r="E3" i="11"/>
  <c r="D4" i="11"/>
  <c r="D3" i="11"/>
  <c r="C4" i="11"/>
  <c r="C3" i="11"/>
  <c r="A20" i="1"/>
  <c r="B20" i="1"/>
  <c r="C20" i="1"/>
  <c r="D20" i="1"/>
  <c r="A21" i="1"/>
  <c r="B21" i="1"/>
  <c r="C21" i="1"/>
  <c r="D21" i="1"/>
  <c r="D15" i="1"/>
  <c r="A15" i="1"/>
  <c r="B15" i="1"/>
  <c r="C15" i="1"/>
  <c r="A16" i="1"/>
  <c r="B16" i="1"/>
  <c r="C16" i="1"/>
  <c r="D16" i="1"/>
  <c r="A17" i="1"/>
  <c r="B17" i="1"/>
  <c r="C17" i="1"/>
  <c r="D17" i="1"/>
  <c r="A19" i="1"/>
  <c r="B19" i="1"/>
  <c r="C19" i="1"/>
  <c r="D19" i="1"/>
  <c r="D14" i="1"/>
  <c r="A14" i="1"/>
  <c r="B14" i="1"/>
  <c r="C14" i="1"/>
  <c r="A10" i="1"/>
  <c r="B10" i="1"/>
  <c r="C10" i="1"/>
  <c r="D10" i="1"/>
  <c r="A12" i="1"/>
  <c r="B12" i="1"/>
  <c r="C12" i="1"/>
  <c r="D12" i="1"/>
  <c r="A9" i="1"/>
  <c r="D9" i="1" l="1"/>
  <c r="C9" i="1"/>
  <c r="B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tc={B365F490-D7A8-4B58-80C4-034D111A5744}</author>
    <author>tc={DAB9C71F-9A37-43C2-AA0F-46615C3A089F}</author>
    <author>tc={333B700B-87EB-4ADE-8EA2-78F42D92AC8A}</author>
    <author>tc={2F7E9F5D-4672-457F-AA05-40E603DFE7D8}</author>
  </authors>
  <commentList>
    <comment ref="V10" authorId="0" shapeId="0" xr:uid="{B365F490-D7A8-4B58-80C4-034D111A5744}">
      <text>
        <t>[Threaded comment]
Your version of Excel allows you to read this threaded comment; however, any edits to it will get removed if the file is opened in a newer version of Excel. Learn more: https://go.microsoft.com/fwlink/?linkid=870924
Comment:
    Ver detalle de documentos atendidos en descripción del indicador</t>
      </text>
    </comment>
    <comment ref="W10" authorId="1" shapeId="0" xr:uid="{DAB9C71F-9A37-43C2-AA0F-46615C3A089F}">
      <text>
        <t>[Threaded comment]
Your version of Excel allows you to read this threaded comment; however, any edits to it will get removed if the file is opened in a newer version of Excel. Learn more: https://go.microsoft.com/fwlink/?linkid=870924
Comment:
    Ver detalle de documentos atendidos en descripción del indicador</t>
      </text>
    </comment>
    <comment ref="W11" authorId="2" shapeId="0" xr:uid="{333B700B-87EB-4ADE-8EA2-78F42D92AC8A}">
      <text>
        <t>[Threaded comment]
Your version of Excel allows you to read this threaded comment; however, any edits to it will get removed if the file is opened in a newer version of Excel. Learn more: https://go.microsoft.com/fwlink/?linkid=870924
Comment:
    Ver detalle de visitas en descripción del indicador</t>
      </text>
    </comment>
    <comment ref="X11" authorId="3" shapeId="0" xr:uid="{2F7E9F5D-4672-457F-AA05-40E603DFE7D8}">
      <text>
        <t>[Threaded comment]
Your version of Excel allows you to read this threaded comment; however, any edits to it will get removed if the file is opened in a newer version of Excel. Learn more: https://go.microsoft.com/fwlink/?linkid=870924
Comment:
    Ver detalle de visitas en descripción del indicador</t>
      </text>
    </comment>
  </commentList>
</comments>
</file>

<file path=xl/sharedStrings.xml><?xml version="1.0" encoding="utf-8"?>
<sst xmlns="http://schemas.openxmlformats.org/spreadsheetml/2006/main" count="1184" uniqueCount="462">
  <si>
    <t>PROCESO</t>
  </si>
  <si>
    <t>Direccionamiento_Estratégico</t>
  </si>
  <si>
    <t>Mejoramiento_Continuo</t>
  </si>
  <si>
    <t>Gestión_del_Talento_Humano</t>
  </si>
  <si>
    <t>Formación</t>
  </si>
  <si>
    <t>Investigación</t>
  </si>
  <si>
    <t>Apropiación_Social_del_Conocimiento_y_del_Patrimonio</t>
  </si>
  <si>
    <t>Alianzas</t>
  </si>
  <si>
    <t>Información_y_Comunicación</t>
  </si>
  <si>
    <t>Adquisiciones</t>
  </si>
  <si>
    <t>Gestión_de_Bienes_y_Servicios</t>
  </si>
  <si>
    <t>Contabilidad_y_Presupuesto</t>
  </si>
  <si>
    <t>Evaluación_Independiente</t>
  </si>
  <si>
    <t>Control_Disciplinario</t>
  </si>
  <si>
    <t xml:space="preserve">Dirección General </t>
  </si>
  <si>
    <t>Grupo de Talento Humano</t>
  </si>
  <si>
    <t>Subdirección Académica</t>
  </si>
  <si>
    <t>Grupo de Investigaciones académicas</t>
  </si>
  <si>
    <t>Grupo de Sello Editorial</t>
  </si>
  <si>
    <t>DG-  Equipo de Relaciones Interinstitucionales</t>
  </si>
  <si>
    <t>Grupo de Tecnologías de la Información</t>
  </si>
  <si>
    <t>Grupo de Gestión Contractual</t>
  </si>
  <si>
    <t>Grupo de Recursos Físicos</t>
  </si>
  <si>
    <t>Grupo de Gestión Financiera</t>
  </si>
  <si>
    <t>Unidad de Control Interno Disciplinario</t>
  </si>
  <si>
    <t>Facultad Seminario Andrés Bello</t>
  </si>
  <si>
    <t>Grupo de Biblioteca especializada</t>
  </si>
  <si>
    <t>SA - Equipo de Comunicaciones y Prensa</t>
  </si>
  <si>
    <t xml:space="preserve">Grupo de Gestión Documental </t>
  </si>
  <si>
    <t>Subdirección Administrativa y Financiera</t>
  </si>
  <si>
    <t>SA - Museos</t>
  </si>
  <si>
    <t>Grupo de Planeación y relacionamiento con el ciudadano</t>
  </si>
  <si>
    <t>DG - Asesoría Jurídica</t>
  </si>
  <si>
    <t>DG -  Unidad de Control Interno</t>
  </si>
  <si>
    <t>Equipo de Auditores de los Sistemas de Gestión Adoptados</t>
  </si>
  <si>
    <t>Denominación del plan</t>
  </si>
  <si>
    <t>Plan Estratégico Institucional</t>
  </si>
  <si>
    <t>Vigencia</t>
  </si>
  <si>
    <t>2023-2026</t>
  </si>
  <si>
    <t>Elaborado por</t>
  </si>
  <si>
    <t>Grupo de Planeación</t>
  </si>
  <si>
    <t>Revisado por</t>
  </si>
  <si>
    <t>Comité Institucional de Gestión y Desempeño</t>
  </si>
  <si>
    <t>Aprobado por</t>
  </si>
  <si>
    <t>Comité Institucional de Gestión y Desempeño (Acta de reunión No. 3 DE 2023)
Comité Institucional de Gestión y Desempeño (Acta de reunión No. 5 DE 2023)</t>
  </si>
  <si>
    <t>Fecha de aprobación</t>
  </si>
  <si>
    <t>26/01/2023 Versión 1.0
08/02/2023 Versión 2.0</t>
  </si>
  <si>
    <t>Descripción plan</t>
  </si>
  <si>
    <t>Objetivos plan</t>
  </si>
  <si>
    <t>Documento en el que se incluye la matriz de metas estratégicas para el período 2023-2026, contempla los componentes del direccionamiento estratégico del Instituto que orientan el quehacer institucional. Estos componentes estarán alineados con en el marco del Plan Nacional de Desarrollo (PND) y serán definidos para un periodo de cuatro años. Articulando Misión, Visión, Política de Calidad, Objetivos Estratégicos.</t>
  </si>
  <si>
    <t>Control de cambios</t>
  </si>
  <si>
    <r>
      <rPr>
        <b/>
        <sz val="12"/>
        <rFont val="Calibri"/>
        <family val="2"/>
      </rPr>
      <t>Versión 1.0</t>
    </r>
    <r>
      <rPr>
        <sz val="12"/>
        <rFont val="Calibri"/>
        <family val="2"/>
      </rPr>
      <t xml:space="preserve"> Creación de matriz de metas estratégicas, versión preliminar previa a la construcción de metas estratégicas que incluyan la propuesta de direccionamiento estratégico establecidas por la Dirección General  las cuales deben ser formuladas en concordancia con el Plan Nacional de Desarrollo que será presentado al Congreso de la República en el mes de febrero de 2023 por el gobierno nacional para su discusión y aprobación.
</t>
    </r>
    <r>
      <rPr>
        <b/>
        <sz val="12"/>
        <rFont val="Calibri"/>
        <family val="2"/>
      </rPr>
      <t xml:space="preserve">Versión 2.0 </t>
    </r>
    <r>
      <rPr>
        <sz val="12"/>
        <rFont val="Calibri"/>
        <family val="2"/>
      </rPr>
      <t>Se incluyen campos necesarios para aclarar la concertación de objetivos con los funcionarios de Planta Administrativa en todas las dependencias del ICC. 
PLES 8: Se ajusta redacción de indicador, unidad y textos en metas
PLES 16: Se ajusta redacción en la columna evidencia y entregable.
PLES 18: Se ajusta meta total, se incluyen dos lineamientos adicionales: actividades disciplinarias y sello editorial desarrollados en objetivos 18.6 y 18.7.
PLES 19: Se incluye actividad asociada al Plan de Auditoría
PLES 20: Se incluye actividad asociada al Plan Estratégico de Tecnologías de la Información
PLES 21:  Se incluye actividad asociada al Plan Estratégico de Talento Humano
PLES 22: Se incluye actividad asociada al Plan Anticorrupción y de Atención al Ciudadano y/o Programa de Transparencia y Ética Pública en el Sector Público
PLES 23: Se inluye objetivo asociado a la Biblioteca
PLES 24: Se incluye objetivo asociado a la Facultad Seminario Andrés Bello</t>
    </r>
  </si>
  <si>
    <t>ID</t>
  </si>
  <si>
    <t xml:space="preserve">TRANSFORMACIÓN </t>
  </si>
  <si>
    <t>CATALIZADOR</t>
  </si>
  <si>
    <t>COMPONENTE</t>
  </si>
  <si>
    <t>ACCIÓN</t>
  </si>
  <si>
    <t>Tran1</t>
  </si>
  <si>
    <t>Seguridad humana y justicia social</t>
  </si>
  <si>
    <t>Tran1_Cat1</t>
  </si>
  <si>
    <t>Garantía de derechos fundamentales y la accesibilidad a bienes y servicios como fundamentos de la dignidad humana y condiciones para el bienestar y la calidad de vida.</t>
  </si>
  <si>
    <t>Tran1_Cat1_Com1</t>
  </si>
  <si>
    <t>Avanzar en la garantía del disfrute y ejercicio de los derechos culturales de toda la ciudadanía.</t>
  </si>
  <si>
    <t>Dimensión cultural de la política de paz, para desestimagtizar cualquier forma de odio, racismo y discriminación.</t>
  </si>
  <si>
    <t>Reconocimiento la memoria viva, las culturas y los saberes.</t>
  </si>
  <si>
    <t>Ordenamiento territorial</t>
  </si>
  <si>
    <t>Implementar el Sistema Nacional de Educación y Formación Artística y Cultural - SINEFAC.
(desarrollo de un Sistema Nacional de Orquestas Sinfónicas)</t>
  </si>
  <si>
    <t>Derecho humano a la alimentación</t>
  </si>
  <si>
    <t>Rediseñar la política pública de fomento a la cultura y fortalecer la gobernanza cultural.</t>
  </si>
  <si>
    <t xml:space="preserve">Internacionalización, transformación productiva para la vida y acción climática </t>
  </si>
  <si>
    <t>Cadena de valor del ecosistema cultural y creativo.</t>
  </si>
  <si>
    <t>Convergencia regional</t>
  </si>
  <si>
    <t>Tran1_Cat1_Com2</t>
  </si>
  <si>
    <t>Democratización del conocimiento: aprovechamiento de la propiedad intelectual (PI) y reconocimiento de los saberes tradicionales</t>
  </si>
  <si>
    <t>Reconocimiento y protección de los conocimientos tradicionales y expresiones culturales tradicionales.</t>
  </si>
  <si>
    <t>Fomento a la cultura y apoyo a creadores y artistas.</t>
  </si>
  <si>
    <t>Aprovechamiento de la propiedad intelectual.</t>
  </si>
  <si>
    <t>Apropiación social del conocimiento.</t>
  </si>
  <si>
    <t>Tran2</t>
  </si>
  <si>
    <t>Tran2_Cat2</t>
  </si>
  <si>
    <t>Armonización e implementación de los determinantes del ordenamiento territorial e incorporación de los aspectos demográficos y poblacionales.</t>
  </si>
  <si>
    <t>Tran2_Cat2_Com3</t>
  </si>
  <si>
    <t>N/A</t>
  </si>
  <si>
    <t>Optimizar la inclusión de los instrumentos de protección para salvaguardar y proteger el patrimonio cultural y arqueológico, revitalizar los centros históricos declarado como Bienes de Interés Cultural vinculándolos al turismo y memoria colectiva e histórica.</t>
  </si>
  <si>
    <t>Tran3</t>
  </si>
  <si>
    <t>Tran3_Cat3</t>
  </si>
  <si>
    <t>Consumo de alimentos adecuados y adaptados a las necesidades del curso de vida, las prácticas alimentarias territoriales y poblacionales en línea con el Plan Nacional Sectorial de Alimentación derivado del acuerdo de paz</t>
  </si>
  <si>
    <t>Tran3_Cat3_Com3</t>
  </si>
  <si>
    <t xml:space="preserve">Se implementarán el programa cocinas para la paz a partir de la cual se visibilizarán
y fortalecerán las prácticas y saberes asociados a la alimentación. Se adaptarán las Guías Alimentarías Basadas en Alimentos - GABAS y minutas a las
prácticas de los territorios y poblaciones. Se potencializará la implementación de la política para el conocimiento,
salvaguardia y fomento de la alimentación y cocinas tradicionales de Colombia </t>
  </si>
  <si>
    <t>Tran4</t>
  </si>
  <si>
    <t>Tran4_Cat4</t>
  </si>
  <si>
    <t>Aumentar el financiamiento para un nuevo contrato social, ambiental y económico.</t>
  </si>
  <si>
    <t>Tran4_Cat4_Com3</t>
  </si>
  <si>
    <t>Política exterior para luchar contra el cambio climático y la pérdida de biodiversidad. Se promoverá la diplomacia cultural-ambiental a través del Plan de Promoción de Colombia en el Exterior con un enfoque de lucha contra el cambio climático y la defensa por la biodiversidad. Reconocimiento de los conocimientos ancestrales para la vida y lucha contra el cambio climático.</t>
  </si>
  <si>
    <t>Tran5</t>
  </si>
  <si>
    <t>Tran5_Cat5</t>
  </si>
  <si>
    <t>Construcción e implementación de modelos de desarrollo supramunicipales para el fortalecimiento de vínculos urbano-rurales y la integración de territorios.</t>
  </si>
  <si>
    <t>Tran5_Cat5_Com3</t>
  </si>
  <si>
    <t>Consolidación del desarrollo sostenible y responsable del turismo, incluyente con las comunidades: Se aprovechará la riqueza natural y cultural del país para generar empleo, bienestar social, inclusión y cohesión social, al tiempo que se deberá preservar la biodiversidad y el patrimonio</t>
  </si>
  <si>
    <t>Vivienda de Interés Cultural y Vivienda Productiva.
Se promoverán proyectos de vivienda con enfoque diferencial, considerando las técnicas tradicionales de construcción sostenibles.</t>
  </si>
  <si>
    <t>Tran5_Cat6</t>
  </si>
  <si>
    <t>Aprovechamiento de la ciudad construida, participativo e incluyente, para el fortalecimiento de los vínculos intraurbanos.</t>
  </si>
  <si>
    <t>Tran5_Cat6_Com3</t>
  </si>
  <si>
    <t>Provisión de servicios sociales y equipamientos colectivos multifuncionales y con proximidad física y digital. Las ciudades distribuirán espacialmente los equipamientos colectivos (bibliotecas, centros de atención infantil, colegios, centros de desarrollo comunitario, equipamientos deportivos y culturales, hospitales, parques, entre otros) de manera equitativa.</t>
  </si>
  <si>
    <t>N/A_1</t>
  </si>
  <si>
    <t>N/A_2</t>
  </si>
  <si>
    <t>N/A_3</t>
  </si>
  <si>
    <t>N/A_4</t>
  </si>
  <si>
    <t>N/A_5</t>
  </si>
  <si>
    <t>Dimensión cultural de la política de paz, para desestigmatizar cualquier forma de odio, racismo y discriminación.</t>
  </si>
  <si>
    <t>EJE</t>
  </si>
  <si>
    <t>OBJETIVO ESTRATÉGICO Y DEFINICIÓN</t>
  </si>
  <si>
    <t>1. CULTURA DE PAZ</t>
  </si>
  <si>
    <t>La Dimensión Cultural y social de La Paz</t>
  </si>
  <si>
    <t>Contribuir a la construcción de la paz, mediante acciones culturales, artísticas y de fortalecimiento de saberes de todas las poblaciones y territorios.</t>
  </si>
  <si>
    <t>Las voces del territorio</t>
  </si>
  <si>
    <t>Reconocer, proteger y divulgar las expresiones y procesos de cultura de paz de las poblaciones y territorios.</t>
  </si>
  <si>
    <t>La Cultura abraza el legado de la verdad</t>
  </si>
  <si>
    <t>Desmantelar los imaginarios de la guerra a través de la apropiación social del legado cultural de la Comisión de la Verdad y su activación como fundamento de la acción de la institucionalidad cultural y el fomento de las prácticas culturales en el territorio.</t>
  </si>
  <si>
    <t>2. CULTURAS, ARTES Y SABERES PARA LA VIDA</t>
  </si>
  <si>
    <t>Formación, educación y aprendizaje para la construcción de ciudadanías libres y sensibles</t>
  </si>
  <si>
    <t>Promover y acompañar el desarrollo de procesos de educación y formación cultural, artística y de saberes, reconociendo las apuestas identitarias de las comunidades y territorios.</t>
  </si>
  <si>
    <t>Espacios culturales para la vida</t>
  </si>
  <si>
    <t>Promover el desarrollo integral, la reconciliación y el reconocimiento intercultural, a través del fortalecimiento y activación de los espacios de creación, formación y circulación de las culturas, las artes y los saberes.</t>
  </si>
  <si>
    <t>Ecosistemas vivos de las culturas, las artes y los saberes</t>
  </si>
  <si>
    <t>Promover la sostenibilidad integral de los procesos creativos de las culturas, las artes y los saberes, a través del fortalecimiento de economías solidarias y populares y procesos asociativos y de trabajo en red.</t>
  </si>
  <si>
    <t>3. MEMORIA VIVA Y SABERES </t>
  </si>
  <si>
    <t>Gestión integral y territorial de los patrimonios para la vida y la paz</t>
  </si>
  <si>
    <t>Reconocer, salvaguardar y difundir el patrimonio cultural, bibliográfico, documental, museal, archivístico, arqueológico y lingüístico como eje fundamental del cambio social que potencia los saberes, bienes y manifestaciones culturales para el desarrollo sostenible y la revitalización de los territorios.</t>
  </si>
  <si>
    <t xml:space="preserve">Memorias, saberes y oficios hacia una construcción diversa de nación </t>
  </si>
  <si>
    <t>Reconocer y proteger las memorias, los saberes y los oficios como elementos constitutivos del nuevo relato de nación incluyente y polifónico.</t>
  </si>
  <si>
    <t>4. COLOMBIA EN EL PLANETA Y EN EL MUNDO </t>
  </si>
  <si>
    <t xml:space="preserve"> Defensa de la vida, el territorio y la diversidad biocultural del planeta.</t>
  </si>
  <si>
    <t>Identificar y fortalecer las iniciativas, prácticas, saberes y conocimientos locales de las comunidades orientadas a la promoción y protección de la biodiversidad y de los territorios bioculturales estratégicos, como mecanismo para la lucha contra el cambio climático.</t>
  </si>
  <si>
    <t xml:space="preserve"> Las culturas, las artes y los saberes para la reconciliación del ser humano con el planeta</t>
  </si>
  <si>
    <t>Contribuir a la construcción de una cultura del cuidado de la vida y el planeta, mediante acciones culturales, artísticas y de fortalecimiento de saberes de todas las poblaciones y territorios.</t>
  </si>
  <si>
    <t>Diálogo intercultural con el mundo</t>
  </si>
  <si>
    <t>Promover la integración artística y cultural de Colombia con el mundo y en especial con los países de América Latina y el Caribe, mediante juntanzas y estrategias de cooperación.</t>
  </si>
  <si>
    <t>5. GOBERNANZA CULTURAL </t>
  </si>
  <si>
    <t>Participación ciudadana en la cultura: activa, democrática y diversa</t>
  </si>
  <si>
    <t>Asegurar la participación creativa de las ciudadanías activas, democráticas y diversas para la construcción y seguimiento de las políticas culturales en las agendas nacionales y territoriales del fomento y la gestión de las artes, las culturas y los saberes.</t>
  </si>
  <si>
    <t>Fortalecimiento institucional hacia la justicia social y descentralización con equidad</t>
  </si>
  <si>
    <t xml:space="preserve">Descentralización con equidad y el fortalecimiento de la Gobernanza Cultural, con enfoque territorial, comunitario y popular hacia la justicia social. </t>
  </si>
  <si>
    <t>Desarrollos normativos y políticos para la dignificación de la actividad cultural</t>
  </si>
  <si>
    <t>Promover desarrollos normativos e instrumentos de política pública para la valoración de la actividad cultural y la dignificación de los artistas, creadores gestores culturales, portadores de saberes ancestrales y tradicionales y trabajadores de la cultura.</t>
  </si>
  <si>
    <t>6. POBLACIONES ACTIVAS </t>
  </si>
  <si>
    <t>Mujeres deliberantes y liderazgos juveniles creando y transformando la sociedad</t>
  </si>
  <si>
    <t xml:space="preserve">Generar las condiciones para el ejercicio de los derechos culturales, incidiendo en la mitigación o erradicación de brechas producto de las discriminaciones, estigmatizaciones o exclusiones sociales que afectan a mujeres y jóvenes. </t>
  </si>
  <si>
    <t>Equidad étnica, narrativa y cultural</t>
  </si>
  <si>
    <t>Propiciar las garantías para la puesta en marcha de políticas culturales y el reconocimiento de autonomías de los grupos étnicos, en sus saberes, tradiciones y filosofías de vida, como un ejercicio de goce de sus derechos culturales y de pervivencia de los pueblos y comunidades.</t>
  </si>
  <si>
    <t>Equidad poblacional para un diálogo intercultural y la paz total</t>
  </si>
  <si>
    <t>Promover y apoyar el reconocimiento de los lenguajes, las prácticas, los saberes y las reivindicaciones sociales, como aportes de los diferentes grupos poblacionales en la transformación social desde lo cultural.</t>
  </si>
  <si>
    <t>1. Cultura de Paz</t>
  </si>
  <si>
    <t>EJE_1</t>
  </si>
  <si>
    <t>2. Culturas, artes y saberes para la vida</t>
  </si>
  <si>
    <t>EJE_2</t>
  </si>
  <si>
    <t>3. Memoria viva y saberes</t>
  </si>
  <si>
    <t>EJE_3</t>
  </si>
  <si>
    <t>4. Colombia en el planeta y en el mundo</t>
  </si>
  <si>
    <t>EJE_4</t>
  </si>
  <si>
    <t>5. Gobernanza cultural </t>
  </si>
  <si>
    <t>EJE_5</t>
  </si>
  <si>
    <t>6. Poblaciones activas</t>
  </si>
  <si>
    <t>EJE_6</t>
  </si>
  <si>
    <t>Memorias, saberes y oficios hacia una construcción diversa de nación</t>
  </si>
  <si>
    <t>Defensa de la vida, el territorio y la diversidad biocultural del planeta.</t>
  </si>
  <si>
    <t>Las culturas, las artes y los saberes para la reconciliación del ser humano con el planeta</t>
  </si>
  <si>
    <t>ODS</t>
  </si>
  <si>
    <t>Fin de la pobreza</t>
  </si>
  <si>
    <t>Hambre cero</t>
  </si>
  <si>
    <t>Salud y bienestar</t>
  </si>
  <si>
    <t>Educación de calidad</t>
  </si>
  <si>
    <t>Igualdad de género</t>
  </si>
  <si>
    <t>Agual limpia y saneamiento</t>
  </si>
  <si>
    <t>Energía asequible y no contaminante</t>
  </si>
  <si>
    <t>Trabajo decente y crecimiento económico</t>
  </si>
  <si>
    <t>Industria, innovación e infraestructura</t>
  </si>
  <si>
    <t>Reducción de las desigualdades</t>
  </si>
  <si>
    <t>Ciudades y comunidades sostenibles</t>
  </si>
  <si>
    <t>Producción y consumo responsables</t>
  </si>
  <si>
    <t>Acción por el clima</t>
  </si>
  <si>
    <t>Vida submarina</t>
  </si>
  <si>
    <t>Vida de ecosistemas terrestres</t>
  </si>
  <si>
    <t>Paz, justicia e instituciones sólidas</t>
  </si>
  <si>
    <t>IDENTIFICACIÓN INSTITUCIONAL</t>
  </si>
  <si>
    <t>ALINEACIÓN ESTRATÉGICA</t>
  </si>
  <si>
    <t>ALINEACIÓN SECTORIAL</t>
  </si>
  <si>
    <t>ALINEACIÓN INSTITUCIONAL</t>
  </si>
  <si>
    <t>PROGRAMACIÓN</t>
  </si>
  <si>
    <t>Alineación PND</t>
  </si>
  <si>
    <t>ID GENERAL</t>
  </si>
  <si>
    <t>DEPENDENCIA</t>
  </si>
  <si>
    <t>RESPONSABLE</t>
  </si>
  <si>
    <t>ODS ASOCIADO</t>
  </si>
  <si>
    <t xml:space="preserve">TRANSFORMACIÓN PND </t>
  </si>
  <si>
    <t xml:space="preserve">CATALIZADOR </t>
  </si>
  <si>
    <t xml:space="preserve">ACCIÓN </t>
  </si>
  <si>
    <t xml:space="preserve">EJE </t>
  </si>
  <si>
    <t>OBJETIVO ESTRATÉGICO SECTORIAL</t>
  </si>
  <si>
    <t>ESTRATEGIA ICC</t>
  </si>
  <si>
    <t>OBJETIVO ESTRATÉGICO INSTITUCIONAL</t>
  </si>
  <si>
    <t>DESCRIPCIÓN OBJETIVO ESTRATÉGICO INSTITUCIONAL</t>
  </si>
  <si>
    <t>INDICADOR</t>
  </si>
  <si>
    <t>UNIDAD</t>
  </si>
  <si>
    <t>LÍNEA BASE</t>
  </si>
  <si>
    <t>META 2023</t>
  </si>
  <si>
    <t>META 2024</t>
  </si>
  <si>
    <t>META 2025</t>
  </si>
  <si>
    <t xml:space="preserve">META 2026 </t>
  </si>
  <si>
    <t>META CUATRIENIO</t>
  </si>
  <si>
    <t>EVIDENCIA</t>
  </si>
  <si>
    <t>ENTREGABLE</t>
  </si>
  <si>
    <t xml:space="preserve">OBSERVACIONES </t>
  </si>
  <si>
    <t>ID OBJETIVO</t>
  </si>
  <si>
    <t>CONCERTACIÓN DE OBJETIVOS EVALUACIÓN DEL DESEMPEÑO 2023</t>
  </si>
  <si>
    <t>GRUPOS DE TRABAJO APLICABLES A CONCERTACIÓN DE OBJETIVOS</t>
  </si>
  <si>
    <t>PLES 1</t>
  </si>
  <si>
    <t>Decano 008517</t>
  </si>
  <si>
    <t>Formación para salvaguardar el patrimonio lingüístico y literario en Colombia:​
Registro calificado único de los programas de maestría ofertados por el ICC</t>
  </si>
  <si>
    <t>Actualizar los programas académicos que ofrece el Instituto con características sensibles a las crisis del sector educativo garantizando la gestión de la reducción del riesgo de deserción</t>
  </si>
  <si>
    <t xml:space="preserve">Número de programas de maestría con registro calificado único obtenido </t>
  </si>
  <si>
    <t xml:space="preserve">Programas de maestría con registro calificado único obtenido </t>
  </si>
  <si>
    <t>N.A</t>
  </si>
  <si>
    <t xml:space="preserve">Resolución MinEducación que otorga registro único </t>
  </si>
  <si>
    <t>PLES 1.1</t>
  </si>
  <si>
    <t xml:space="preserve">Desarrollar la documentación requerida para lograr registro calificado único de los programas de maestría </t>
  </si>
  <si>
    <t>Facultad Seminario Andrés Bello
Grupo de Planeación y Relacionamiento con el Ciudadano
Subdirección Académica</t>
  </si>
  <si>
    <t>PLES 2</t>
  </si>
  <si>
    <t>Decano 008518</t>
  </si>
  <si>
    <t>Fortalecer los programas académicos de posgrado para construir una comunidad académica que contribuya a la salvaguarda del patrimonio lingüístico</t>
  </si>
  <si>
    <t>Número de programas de doctorado con registro único calificado obtenido</t>
  </si>
  <si>
    <t>Programa de doctorado con registro único calificado obtenido</t>
  </si>
  <si>
    <t>Comunicación MinEducación con obtención de registro calificado y convocatoria en cada vigencia</t>
  </si>
  <si>
    <t xml:space="preserve">Programa de doctorado con registro único calificado otorgado por el Ministerio de Educación Nacional </t>
  </si>
  <si>
    <t>PLES 2.1</t>
  </si>
  <si>
    <t>Desarrollar la documentación requerida para lograr registro calificado del programa de doctorado</t>
  </si>
  <si>
    <t>PLES 3</t>
  </si>
  <si>
    <t>Subdirector 4018 Subdirección Académica</t>
  </si>
  <si>
    <t>Promover la toma de consciencia de la diversidad lingüística desde un enfoque biocultural</t>
  </si>
  <si>
    <t>Apropiación social del conocimiento</t>
  </si>
  <si>
    <t>Desarrollar la relación entre patrimonio y cultura para generar sentidos, significados e interpretaciones de nuestro entorno y diario vivir mediante la promoción, valoración y transmisión de las distintas formas del patrimonio</t>
  </si>
  <si>
    <t>Número de actividades culturales realizadas que apropien la existencia, convivencia y preservación de las diversidades lingüística y natural en la ciudadanía.</t>
  </si>
  <si>
    <t>Actividades culturales realizadas que apropien la existencia, convivencia y preservación de las diversidades lingüística y natural en la ciudadanía.</t>
  </si>
  <si>
    <t>Informe de gestión sobre actividades realizadas en cada vigencia</t>
  </si>
  <si>
    <t>PLES 3.1</t>
  </si>
  <si>
    <t>Desarrollar actividades culturales que apropien la existencia, convivencia y preservación de las diversidades lingüística y natural en la ciudadanía</t>
  </si>
  <si>
    <t>PLES 4</t>
  </si>
  <si>
    <t>Grupo de Investigación</t>
  </si>
  <si>
    <t>Posicionar los saberes y conocimientos asociados a los grupos de investigación:  Reconocimiento por MinCiencias al ICC como centro de investigación</t>
  </si>
  <si>
    <t>Posicionar las líneas de investigación, fortaleciendo nexos con las maestrías y las actividades de apropiación social del conocimiento y la comunidad académica nacional e internacional</t>
  </si>
  <si>
    <t>Número de resultados de investigación y de apropiación social del conocimiento desarrollados en el marco del ICC como centro de investigación reconocido por MinCiencias</t>
  </si>
  <si>
    <t>Resultados de investigación y de apropiación social del conocimiento desarrollados en el marco del ICC como centro de investigación reconocido por MinCiencias</t>
  </si>
  <si>
    <t>Informe de gestión de proyectos de investigación realizados en cada vigencia</t>
  </si>
  <si>
    <t>PLES 4.1</t>
  </si>
  <si>
    <t>Desarrollar proyectos de investigación y de apropiación social del conocimiento en el marco del ICC como centro de investigación reconocido por MinCiencias</t>
  </si>
  <si>
    <t>PLES 5</t>
  </si>
  <si>
    <t>Profesional 2028-17
Subdirección Académica</t>
  </si>
  <si>
    <t>Documentación audiovisual de lenguas nativas</t>
  </si>
  <si>
    <t xml:space="preserve"> Número de cupos ofertados en programas de educación continua relacionadas con los procesos de documentación lingüística e histórica de grupos cuyas lenguas están amenazadas o en peligro de extinción</t>
  </si>
  <si>
    <t>Cupos ofertados en programas de educación continua relacionadas con los procesos de documentación lingüística e histórica de grupos cuyas lenguas están amenazadas o en peligro de extinción</t>
  </si>
  <si>
    <t>Informe de gestión sobre cupos ofertados en educación continua en cada vigencia</t>
  </si>
  <si>
    <t>PLES 5.1</t>
  </si>
  <si>
    <t>Desarrollar la oferta de cupos en programas de educación continua relacionadas con los procesos de documentación lingüística e histórica de grupos cuyas lenguas están amenazadas o en peligro de extinción</t>
  </si>
  <si>
    <t>PLES 6</t>
  </si>
  <si>
    <t>Divulgar mediante actividades artísticas, culturales y académicas, la misión del ICC para posicionar las culturas, artes y saberes de Colombia en el mundo</t>
  </si>
  <si>
    <t>Número de actividades artísticas, culturales y académicas realizadas en el marco del Convenios suscritos con instituciones aliadas internacionales</t>
  </si>
  <si>
    <t>Actividades artísticas, culturales y académicas realizadas en el marco del Convenios suscritos con instituciones aliadas internacionales</t>
  </si>
  <si>
    <t>Informe de gestión sobre actividades artísticas, culturales y académicas realizadas en cada vigencia</t>
  </si>
  <si>
    <t>PLES 6.1</t>
  </si>
  <si>
    <t>Realizar actividades artísticas, culturales y académicas en el marco del Convenios suscritos con instituciones aliadas internacionales</t>
  </si>
  <si>
    <t>Subdirección Académica
Relaciones Interinstitucionales</t>
  </si>
  <si>
    <t>PLES 7</t>
  </si>
  <si>
    <t>Subdirector 4018
Subdirección Administrativa</t>
  </si>
  <si>
    <t>Rediseñar el modelo de servicio institucional para potenciar la generación de valor público</t>
  </si>
  <si>
    <t>Desarrollo institucional para la academia</t>
  </si>
  <si>
    <t>Fortalecer la gestión administrativa incorporando nuevas y mejores prácticas que permitan generar eficiencia en el desarrollo de las funciones institucionales</t>
  </si>
  <si>
    <t xml:space="preserve">Número de estudios técnicos de rediseño institucional realizado </t>
  </si>
  <si>
    <t xml:space="preserve">Estudio técnico de rediseño institucional realizado </t>
  </si>
  <si>
    <t>Documento final con estudio técnico para el rediseño institucional</t>
  </si>
  <si>
    <t>Estudio técnico realizado y entregado al Departamento Administrativo de la Función Pública para su aprobación</t>
  </si>
  <si>
    <t>2023 Fase diagnóstico
2024 Fase de Diseño
2025 Entrega al DAFP</t>
  </si>
  <si>
    <t>PLES 7.1</t>
  </si>
  <si>
    <t xml:space="preserve">Realizar estudio técnico de rediseño institucional </t>
  </si>
  <si>
    <t>Grupo de Planeación y Relacionamiento con el Ciudadano
Grupo de Talento Humano
Subdirección Administrativa y Financiera</t>
  </si>
  <si>
    <t>PLES 8</t>
  </si>
  <si>
    <r>
      <t xml:space="preserve">Número de documentos de apreciación de condiciones iniciales de programas académicos con fines de Acreditación en Alta Calidad presentados en el Sistema de Aseguramiento de la Calidad de la Educación Superior cargados en el Sistema de Aseguramiento de la Calidad de la Educación Superior (SACES - CNA) 
</t>
    </r>
    <r>
      <rPr>
        <b/>
        <sz val="16"/>
        <rFont val="Arial Narrow"/>
        <family val="2"/>
      </rPr>
      <t xml:space="preserve">-Maestría en Literatura y Cultura (2023)
-Maestría en Lingüística (2023)
-Maestría en Enseñanza de Español como Lengua Extranjera  Segunda Lengua (2023)
-Maestría en Estudios editoriales (2024)
</t>
    </r>
  </si>
  <si>
    <t xml:space="preserve">Documentos de apreciación de condiciones iniciales de programas académicos con fines de Acreditación en Alta Calidad presentados en el Sistema de Aseguramiento de la Calidad de la Educación Superior cargados en el Sistema de Aseguramiento de la Calidad de la Educación Superior (SACES - CNA) </t>
  </si>
  <si>
    <t>Documentos radicados en el SACES correspondientes a las maestrías 
Maestría en Literatura y Cultura
Maestría en Lingüística
Maestría en Enseñanza del Español como Lengua Extranjera</t>
  </si>
  <si>
    <t>PLES 8.1</t>
  </si>
  <si>
    <t>Realizar documentos de condiciones iniciales para alta calidad el Sistema de Aseguramiento de la Calidad de la Educación Superior (SACES-CNA)</t>
  </si>
  <si>
    <t>-</t>
  </si>
  <si>
    <r>
      <t xml:space="preserve">Visitas de apreciación de condiciones iniciales de programas académicos atendidas por el ICC 
</t>
    </r>
    <r>
      <rPr>
        <b/>
        <sz val="16"/>
        <rFont val="Arial Narrow"/>
        <family val="2"/>
      </rPr>
      <t>-Maestría en Literatura y Cultura (2024)
-Maestría en Lingüística (2024)
-Maestría en Enseñanza de Español como Lengua Extranjera  Segunda Lengua (2024)
-Maestría en Estudios editoriales (2025)</t>
    </r>
  </si>
  <si>
    <t>Visitas de apreciación de condiciones iniciales de programas académicos atendidas por el ICC</t>
  </si>
  <si>
    <t>Informe de visitas de evaluación externa realizadas por pares académicos atendidas por el ICC emitido por CNA</t>
  </si>
  <si>
    <t>PLES 8.2</t>
  </si>
  <si>
    <t>Atender visitas de pares académicos para la apreciación de condiciones de alta calidad</t>
  </si>
  <si>
    <t>PLES 9</t>
  </si>
  <si>
    <t>Director 0015 20</t>
  </si>
  <si>
    <t xml:space="preserve">Número de conferencias realizadas en el marco de la Conferencia nacional: protesta social, lenguajes y literatura realizados </t>
  </si>
  <si>
    <t>Conferencia nacional: Protesta social, lenguajes y literatura realizada</t>
  </si>
  <si>
    <t>4 
entregas de la Conferencia nacional: protesta social, lenguajes y literatura realizadas</t>
  </si>
  <si>
    <t>Memorias de los eventos</t>
  </si>
  <si>
    <t>Memorias del evento</t>
  </si>
  <si>
    <t>2023 Entrega de la conferencia: Estallido social 2021 y el Estallido cultural</t>
  </si>
  <si>
    <t>PLES 9.1</t>
  </si>
  <si>
    <t>Desarrollar conferencia nacional: Protesta social, lenguajes y literatura realizada</t>
  </si>
  <si>
    <t>Dirección General
Subdirección Académica</t>
  </si>
  <si>
    <t>PLES 10</t>
  </si>
  <si>
    <t>Número de estudios técnicos para la Planta temporal realizados</t>
  </si>
  <si>
    <t>Estudio técnico para el fortalecimiento institucional a través de la formalización laboral por un trabajo digno y en equidad en el Instituto Caro y Cuervo mediante la creación de una Planta Temporal</t>
  </si>
  <si>
    <t>1
Estudio técnico para el fortalecimiento institucional a través de la formalización laboral por un trabajo digno y en equidad en el Instituto Caro y Cuervo mediante la creación de una Planta Temporal</t>
  </si>
  <si>
    <t>1 Documento final con estudio técnico para el fortalecimiento institucional a través de la formalización laboral por un trabajo digno y en equidad en el Instituto Caro y Cuervo mediante la creación de una Planta Temporal</t>
  </si>
  <si>
    <t>Propuesta de documento final con estudio técnico para el fortalecimiento institucional a través de la formalización laboral por un trabajo digno y en equidad en el Instituto Caro y Cuervo mediante la creación de una Planta Temporal</t>
  </si>
  <si>
    <t>PLES 10.1</t>
  </si>
  <si>
    <t xml:space="preserve">Realizar el estudio técnico para la creación de una Planta Temporal que conlleve al fortalecimiento institucional a través de la formalización laboral por un trabajo digno y en equidad en el Instituto Caro y Cuervo </t>
  </si>
  <si>
    <t>PLES 11</t>
  </si>
  <si>
    <t>Profesional 2028-12</t>
  </si>
  <si>
    <t>Fortalecer la gestión integral de los documentos y servicios de archivos del ICC en sus diferentes fases que garanticen una gestión eficaz y adecuada en cualquier soporte en que se genere (papel o electrónico)</t>
  </si>
  <si>
    <t>Porcentaje de procesos institucionales que aplican la estrategia de gestión de disponibilidad, utilización y preservación de los documentos relacionados con la gestión documental implementados</t>
  </si>
  <si>
    <t>Procesos institucionales que aplican la estrategia de gestión de disponibilidad, utilización y preservación de los documentos relacionados con la gestión documental implementados</t>
  </si>
  <si>
    <t>13 procesos institucionales que aplican la estrategia de gestión integral de los documentos y servicios de archivos del ICC</t>
  </si>
  <si>
    <t>Estrategia de gestión integral de los documentos y servicios de archivos del ICC</t>
  </si>
  <si>
    <t>PLES 11.1</t>
  </si>
  <si>
    <t>Desarrollar procesos institucionales que aplican la estrategia de gestión de disponibilidad, utilización y preservación de los documentos relacionados con la gestión documental implementados</t>
  </si>
  <si>
    <t>Grupo de Gestión Documental</t>
  </si>
  <si>
    <t>PLES 12</t>
  </si>
  <si>
    <t>Profesional 2028-17</t>
  </si>
  <si>
    <t>Estrategia para la mejora de los conocimientos de los servidores y contratistas de la entidad sobre las políticas y controles de seguridad y la estrategia de continuidad de negocio institucional</t>
  </si>
  <si>
    <t>Número de estrategias anuales implementadas</t>
  </si>
  <si>
    <t>Estrategia de sensibilización y capacitación en seguridad digital implementada</t>
  </si>
  <si>
    <t>Modelo de seguridad y estrategia de continuidad revisado, actualizado, socializado y publicado</t>
  </si>
  <si>
    <t>1. Elaborar plan anual de sensibilización en seguridad y continuidad 
2. Elaborar y socializar lineamientos y materiales para el desarrollo de los cursos 
3. Realizar las gestiones con la Oficina de Tecnologías para publicar el curso de continuidad de negocio en la plataforma Moodle 
4. Generar una estrategia de difusión para la sensibilización en seguridad y continuidad 
5. Evaluar y socializar los resultados de la estrategia de sensibilización y capacitación en seguridad y continuidad</t>
  </si>
  <si>
    <t>PLES 12.1</t>
  </si>
  <si>
    <t>Implementar estrategia de sensibilización y capacitación en seguridad digital</t>
  </si>
  <si>
    <t>Grupo de Planeación y Relacionamiento con el Ciudadano
Grupo de Tecnologías de la Información</t>
  </si>
  <si>
    <t>PLES 13</t>
  </si>
  <si>
    <t>Conservación de las Instalaciones físicas de la entidad</t>
  </si>
  <si>
    <t>Número de actividades de conservación de las Instalaciones físicas de la entidad desarrolladas</t>
  </si>
  <si>
    <t>Actividades de conservación de las Instalaciones físicas de la entidad desarrolladas</t>
  </si>
  <si>
    <t>Plan de Mantenimiento de Sedes Ejecutado</t>
  </si>
  <si>
    <t>Plan de Mantenimiento de Sedes ejecutado, monitoreado.</t>
  </si>
  <si>
    <t>PLES 13.1</t>
  </si>
  <si>
    <t>Desarrollar actividades de conservación de las Instalaciones físicas de la entidad</t>
  </si>
  <si>
    <t>Grupo de Recursos Físicos
Subdirección Administrativa y Financiera</t>
  </si>
  <si>
    <t>PLES 14</t>
  </si>
  <si>
    <t>Profesional 2028-18</t>
  </si>
  <si>
    <t>Fortalecimiento del Servicio al Ciudadano</t>
  </si>
  <si>
    <t>Número de mecanismos para fortalecer la atención al ciudadano desarrollados</t>
  </si>
  <si>
    <t>Mecanismos (aplicativos, acciones de adecuación de espacios físicos) implementados para fortalecer la atención al ciudadano desarrollados</t>
  </si>
  <si>
    <t xml:space="preserve">Documentos de autodiagnóstico de participación ciudadana que evidencien el comparativo de antes y después de la implementación de las actividades desarrolladas </t>
  </si>
  <si>
    <t>PLES 14.1</t>
  </si>
  <si>
    <t>Desarrollar mecanismos (aplicativos, acciones de adecuación de espacios físicos) implementados para fortalecer la atención al ciudadano</t>
  </si>
  <si>
    <t>PLES 15</t>
  </si>
  <si>
    <t>Profesional 2028-19</t>
  </si>
  <si>
    <t>Nivel porcentual de satisfacción del usuario y medición de la lealtad a los servicios prestados por el ICC</t>
  </si>
  <si>
    <t>Incrementar la calificación en el nivel del indicador NPS (Net Promote Score) que mide la experiencia de los usuarios de los diferentes servicios del ICC en los diferentes frentes de atención al ciudadano</t>
  </si>
  <si>
    <t>Informe de Servicio al Ciudadano con el desarrollo y análisis del comportamiento del indicador</t>
  </si>
  <si>
    <t>Informes de PQRSD (resultados de encuestas de percepción de los servicios prestados por el ICC)</t>
  </si>
  <si>
    <t>PLES 15.1</t>
  </si>
  <si>
    <t>Grupo de Planeación y Relacionamiento con el Ciudadano
Grupo de Biblioteca Especializada
Grupo de Sello Editorial</t>
  </si>
  <si>
    <t>PLES 16</t>
  </si>
  <si>
    <t xml:space="preserve">Fortalecimiento a la apropiación, uso y manejo de los bienes
</t>
  </si>
  <si>
    <t xml:space="preserve">Porcentaje de bienes al servicio del ICC inventariados y actualizados 
</t>
  </si>
  <si>
    <t>Inventario de bienes actualizado</t>
  </si>
  <si>
    <t xml:space="preserve">Aplicativo(s) de inventarios del ICC actualizado </t>
  </si>
  <si>
    <t>PLES 16.1</t>
  </si>
  <si>
    <t>Actualizar el inventario de bienes del ICC</t>
  </si>
  <si>
    <t>Grupo de Recursos Físicos
Subdirección Administrativa y Financiera
Funcionario Subdirección Académica (con funciones de Museos)</t>
  </si>
  <si>
    <t>PLES 17</t>
  </si>
  <si>
    <t>Estrategia de actualización de la documentación inscrita en el Sistema Integrado de Gestión (SIG)</t>
  </si>
  <si>
    <t>Número de procesos institucionales con la documentación actualizada en el SIG de acuerdo con la estrategia definida</t>
  </si>
  <si>
    <t>Procesos con documentación actualizada en el SIG</t>
  </si>
  <si>
    <t>Documentación del Sistema Integrado de Gestión evidenciada en el listado maestro de documentos</t>
  </si>
  <si>
    <t>SIG actualizado</t>
  </si>
  <si>
    <t>PLES 17.1</t>
  </si>
  <si>
    <t>Actualizar documentación de cada uno de los procesos del ICC en el SIG</t>
  </si>
  <si>
    <t>Todos los grupos y equipos de trabajo</t>
  </si>
  <si>
    <t>PLES 18</t>
  </si>
  <si>
    <t>Fortalecimiento de las capacidades Institucionales para generar valor público</t>
  </si>
  <si>
    <t>Lineamientos para transformar continuamente la gestión institucional desarrollados e implementados</t>
  </si>
  <si>
    <t>Lineamientos de intervención para la mejora de la gestión desarrolladas</t>
  </si>
  <si>
    <t xml:space="preserve">Estrategias .
1 Gestión presupuestal y eficiencia del gasto público.
2. Fortalecimiento organizacional y simplificación de procesos. 
3. Gestión del conocimiento y la innovación.
4. Seguimiento y evaluación del desempeño institucional. 
5. Lineamiento o guía para la formulación, presentación y revisión de los Estudios previos </t>
  </si>
  <si>
    <t>Grupo de Gestión Financiera
Grupo de Planeación y Relacionamiento con el Ciudadano
Subdirección Administrativa y Financiera
Subdirección Académica
Grupo de Gestión Contractual+
Sustanciador Procesos Disciplinarios
Grupo de Sello Editorial
Subdirección Académica
Unidad de Control Interno
Grupo de Tecnologías de la Información
Grupo de Talento Humano</t>
  </si>
  <si>
    <t xml:space="preserve">Lineamiento de intervención para la mejora de la gestión en temas relacionados con la Gestión presupuestal y eficiencia del gasto público y contabilidad </t>
  </si>
  <si>
    <t>Lineamiento de intervención para la mejora de la gestión en temas relacionados con la Gestión presupuestal y eficiencia del gasto público y contabilidad, registrado en el SIG</t>
  </si>
  <si>
    <t>PLES 18.1</t>
  </si>
  <si>
    <t>Desarrollar lineamientos de intervención para la mejora de la gestión en temas relacionados con la Gestión presupuestal y eficiencia del gasto público y contabilidad</t>
  </si>
  <si>
    <t>Lineamiento de intervención para la mejora de la gestión en temas relacionados con el fortalecimiento organizacional y simplificación de procesos</t>
  </si>
  <si>
    <t>Lineamiento de intervención para la mejora de la gestión en temas relacionados con el fortalecimiento organizacional y simplificación de procesos,  registrado en el SIG</t>
  </si>
  <si>
    <t>PLES 18.2</t>
  </si>
  <si>
    <t>Desarrollar lineamientos de intervención para la mejora de la gestión en temas relacionados con el fortalecimiento organizacional y simplificación de procesos</t>
  </si>
  <si>
    <t>Grupo de Planeación y Relacionamiento con el Ciudadano
Subdirección Administrativa y Financiera
Subdirección Académica</t>
  </si>
  <si>
    <t>Lineamiento de intervención para la mejora de la gestión en temas relacionados con la Gestión del conocimiento</t>
  </si>
  <si>
    <t>Lineamiento de intervención para la mejora de la gestión en temas relacionados con la Gestión del conocimiento,  registrado en el SIG</t>
  </si>
  <si>
    <t>PLES 18.3</t>
  </si>
  <si>
    <t>Desarrollar lineamientos de intervención para la mejora de la gestión en temas relacionados con la Gestión del conocimiento</t>
  </si>
  <si>
    <t>Grupo de Planeación y Relacionamiento con el Ciudadano
Subdirección Académica
Grupo de Talento Humano</t>
  </si>
  <si>
    <t>Lineamiento de intervención para la mejora de la gestión en temas relacionados con el seguimiento y evaluación del desempeño institucional</t>
  </si>
  <si>
    <t>Lineamiento de intervención para la mejora de la gestión en temas relacionados con el seguimiento y evaluación del desempeño institucional,  registrado en el SIG</t>
  </si>
  <si>
    <t>PLES 18.4</t>
  </si>
  <si>
    <t>Desarrollar lineamientos de intervención para la mejora de la gestión en temas relacionados con el seguimiento y evaluación del desempeño institucional</t>
  </si>
  <si>
    <t>Lineamientos de intervención para la mejora de la gestión en temas relacionados con la formulación, presentación y revisión de los Estudios previos</t>
  </si>
  <si>
    <t>Lineamientos de intervención para la mejora de la gestión en temas relacionados con la formulación, presentación y revisión de los Estudios previos,  registrado en el SIG</t>
  </si>
  <si>
    <t>PLES 18.5</t>
  </si>
  <si>
    <t>Desarrollar lineamientos de intervención para la mejora de la gestión en temas relacionados con la formulación, presentación y revisión de los Estudios previos</t>
  </si>
  <si>
    <t>Lineamiento de intervención para la mejora de la gestión en temas relacionados con los procesos disciplinarios</t>
  </si>
  <si>
    <t>Lineamiento de intervención para la mejora de la gestión en temas relacionados con los procesos disciplinarios,  registrado en el SIG</t>
  </si>
  <si>
    <t>PLES 18.6</t>
  </si>
  <si>
    <t>Desarrollar lineamientos de intervención para la mejora de la gestión en temas relacionados con los procesos disciplinarios</t>
  </si>
  <si>
    <t>Sustanciador Procesos Disciplinarios</t>
  </si>
  <si>
    <t>Lineamiento para el funcionamiento del Sello Editorial</t>
  </si>
  <si>
    <t>Lineamiento para el funcionamiento del Sello Editorial socializado institucionalmente</t>
  </si>
  <si>
    <t>PLES 18.7</t>
  </si>
  <si>
    <t>Desarrollar lineamientos para el funcionamiento del Sello Editorial</t>
  </si>
  <si>
    <t>Grupo de Sello Editorial
Subdirección Académica</t>
  </si>
  <si>
    <t>PLES 19</t>
  </si>
  <si>
    <t xml:space="preserve">Profesional 2028-17 </t>
  </si>
  <si>
    <t>Cumplimiento del Plan Anual de Auditoría</t>
  </si>
  <si>
    <t>Porcentaje de cumplimiento del Plan Anual de Auditoría</t>
  </si>
  <si>
    <t xml:space="preserve">Promedio 90% </t>
  </si>
  <si>
    <t>Informes de seguimiento al  Plan Anual de Auditoría divulgado ante el Comité Institucional de Control Interno</t>
  </si>
  <si>
    <t>Informes de seguimiento al Plan Anual de Auditoría divulgado ante el Comité Institucional de Control Interno</t>
  </si>
  <si>
    <t>PLES 19.1</t>
  </si>
  <si>
    <t xml:space="preserve">Desarrollar las actividades relacionadas con los roles de la Unidad de Control Interno según lo programado en el plan anual de auditoría.
 </t>
  </si>
  <si>
    <t>Unidad de Control Interno</t>
  </si>
  <si>
    <t>PLES 20</t>
  </si>
  <si>
    <t>Profesional 2028-13</t>
  </si>
  <si>
    <t>Cumplimiento del Plan Estratégico de Tecnologías de la Información</t>
  </si>
  <si>
    <t>Porcentaje de cumplimiento del Plan Estratégico de Tecnologías de la Información</t>
  </si>
  <si>
    <t>Informes de cumplimiento al Plan Estratégico de Tecnologías de la Información divulgado ante el Comité Institucional de Gestión y Desempeño</t>
  </si>
  <si>
    <t>PLES 20.1</t>
  </si>
  <si>
    <t>Desarrollar las actividades relacionadas con el rol del Grupo de Tecnologías de la Información según lo programado en el Plan Estratégico de Tecnologías de la Información</t>
  </si>
  <si>
    <t>PLES 21</t>
  </si>
  <si>
    <t>Cumplimiento del Plan Estratégico de Talento Humano</t>
  </si>
  <si>
    <t>Porcentaje de cumplimiento del Plan Estratégico de Talento Humano</t>
  </si>
  <si>
    <t>Informes de  cumplimiento del Plan Estratégico de Talento Humano divulgado ante el Comité Institucional de Gestión y Desempeño</t>
  </si>
  <si>
    <t>PLES 21.1</t>
  </si>
  <si>
    <t>Desarrollar las actividades relacionadas con los roles del Grupo de Talento Humano según lo programado en el Plan Estratégico de Talento Humano</t>
  </si>
  <si>
    <t>PLES 22</t>
  </si>
  <si>
    <t>Cumplimiento del Plan Anticorrupción y de Atención al Ciudadano y/o Programa de Transparencia y Ética Pública en el Sector
Público</t>
  </si>
  <si>
    <t>Porcentaje de cumplimiento del Plan Anticorrupción y de Atención al Ciudadano y/o Programa de Transparencia y Ética Pública en el Sector
Público</t>
  </si>
  <si>
    <t>Informes de cumplimiento del Plan Anticorrupción y de Atención al Ciudadano y/o Programa de Transparencia y Ética Pública en el Sector
Público</t>
  </si>
  <si>
    <t>PLES 22.1</t>
  </si>
  <si>
    <t>Desarrollar las actividades relacionadas con los roles del Grupo de Planeación y relacionamiento con la ciudadanía según lo programado en el Plan Anticorrupción y de Atención al Ciudadano y/o Programa de Transparencia y Ética Pública en el Sector Público</t>
  </si>
  <si>
    <t>PLES 23</t>
  </si>
  <si>
    <t>Descripción y procesamiento  técnico de  las colecciones bibliográficas y archivos patrimoniales existentes en la Biblioteca José Manuel Rivas Sacconi</t>
  </si>
  <si>
    <t>Porcentaje de cumplimiento de la descripción y procesamiento de las colecciones bibliograficas y archivos patrimoniales</t>
  </si>
  <si>
    <t>- 1000 títulos procesados.
- 3000 Folios de los archivos patrimoniales organizados, foliados e inventariados</t>
  </si>
  <si>
    <t>- 4.000 titulos procesados.
- 12.000 Folios de los archivos patrimoniales organizados, foliados e inventariados</t>
  </si>
  <si>
    <t>- Control de titulos procesados
- Inventario de los archivos históricos patrimoniales</t>
  </si>
  <si>
    <t>´- Titulos procesados diponibles en las colecciines para la consulta.
- Documentos patrimoniales organizados, inventariados y disponibles en las carpetas desacidificadas</t>
  </si>
  <si>
    <t>PLES 23,1</t>
  </si>
  <si>
    <t>Realizar el procesamiento técnico de las colecciones bibliográficas (Catalogación, clasificación, preparación física) y archivos  patrimoniales (descripción y foliación) para la disposición para la consulta de los usuarios inetrnos y extrenos interesados.</t>
  </si>
  <si>
    <t xml:space="preserve">Grupo de Biblioteca Especializada
</t>
  </si>
  <si>
    <t>PLES 24</t>
  </si>
  <si>
    <t>Decano 8517</t>
  </si>
  <si>
    <t>Cumplimiento del Plan Académico de la Facultad Seminario Andrés Bello</t>
  </si>
  <si>
    <t>Porcentaje de cumplimiento del Plan Académico de la Facultad Seminario Andrés Bello</t>
  </si>
  <si>
    <t>Informe de cumplimiento del Plan de Bienestar y Egresados del ICC</t>
  </si>
  <si>
    <t>PLES 24,1</t>
  </si>
  <si>
    <t>Realizarlas las actividades relacionadas con los objetivos de formación de la Facultad Seminario Andrés Bello y sus programas de maestría</t>
  </si>
  <si>
    <t xml:space="preserve">Facultad Seminario Andrés Bello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</si>
</sst>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_-&quot;$&quot;* #,##0.00_-;\-&quot;$&quot;* #,##0.00_-;_-&quot;$&quot;* &quot;-&quot;??_-;_-@_-"/>
  </numFmts>
  <fonts count="28">
    <font>
      <sz val="12"/>
      <color theme="1"/>
      <name val="Calibri"/>
      <family val="2"/>
      <scheme val="minor"/>
    </font>
    <font>
      <sz val="11"/>
      <color theme="1"/>
      <name val="Calibri"/>
      <family val="2"/>
      <scheme val="minor"/>
    </font>
    <font>
      <b/>
      <sz val="11"/>
      <color rgb="FF000000"/>
      <name val="Calibri"/>
      <family val="2"/>
    </font>
    <font>
      <sz val="11"/>
      <color rgb="FF000000"/>
      <name val="Calibri"/>
      <family val="2"/>
    </font>
    <font>
      <b/>
      <sz val="16"/>
      <color theme="1"/>
      <name val="Calibri"/>
      <family val="2"/>
      <scheme val="minor"/>
    </font>
    <font>
      <b/>
      <sz val="12"/>
      <color theme="1"/>
      <name val="Calibri"/>
      <family val="2"/>
      <scheme val="minor"/>
    </font>
    <font>
      <sz val="8"/>
      <name val="Calibri"/>
      <family val="2"/>
      <scheme val="minor"/>
    </font>
    <font>
      <sz val="16"/>
      <color rgb="FF000000"/>
      <name val="Calibri"/>
      <family val="2"/>
      <scheme val="minor"/>
    </font>
    <font>
      <b/>
      <sz val="11"/>
      <color theme="0"/>
      <name val="Calibri"/>
      <family val="2"/>
      <scheme val="minor"/>
    </font>
    <font>
      <sz val="14"/>
      <color theme="1"/>
      <name val="Calibri"/>
      <family val="2"/>
      <scheme val="minor"/>
    </font>
    <font>
      <sz val="12"/>
      <color rgb="FF000000"/>
      <name val="Arial Narrow"/>
      <family val="2"/>
    </font>
    <font>
      <sz val="14"/>
      <color rgb="FF000000"/>
      <name val="Arial Narrow"/>
      <family val="2"/>
    </font>
    <font>
      <sz val="12"/>
      <color rgb="FF000000"/>
      <name val="Calibri"/>
      <family val="2"/>
      <scheme val="minor"/>
    </font>
    <font>
      <b/>
      <sz val="11"/>
      <color rgb="FF000000"/>
      <name val="Calibri"/>
      <family val="2"/>
      <scheme val="minor"/>
    </font>
    <font>
      <b/>
      <sz val="12"/>
      <color rgb="FF000000"/>
      <name val="Calibri"/>
      <family val="2"/>
      <scheme val="minor"/>
    </font>
    <font>
      <sz val="12"/>
      <color theme="1"/>
      <name val="Calibri"/>
      <family val="2"/>
      <scheme val="minor"/>
    </font>
    <font>
      <sz val="11"/>
      <color rgb="FF000000"/>
      <name val="Calibri"/>
      <family val="2"/>
      <scheme val="minor"/>
    </font>
    <font>
      <sz val="18"/>
      <color theme="1"/>
      <name val="Arial Narrow"/>
      <family val="2"/>
    </font>
    <font>
      <sz val="16"/>
      <name val="Arial Narrow"/>
      <family val="2"/>
    </font>
    <font>
      <sz val="16"/>
      <color theme="1"/>
      <name val="Arial Narrow"/>
      <family val="2"/>
    </font>
    <font>
      <b/>
      <sz val="16"/>
      <color theme="0"/>
      <name val="Arial Narrow"/>
      <family val="2"/>
    </font>
    <font>
      <b/>
      <sz val="16"/>
      <color theme="1"/>
      <name val="Arial Narrow"/>
      <family val="2"/>
    </font>
    <font>
      <b/>
      <sz val="16"/>
      <color rgb="FFFF0000"/>
      <name val="Arial Narrow"/>
      <family val="2"/>
    </font>
    <font>
      <b/>
      <sz val="16"/>
      <name val="Arial Narrow"/>
      <family val="2"/>
    </font>
    <font>
      <sz val="12"/>
      <name val="Calibri"/>
      <family val="2"/>
    </font>
    <font>
      <b/>
      <sz val="12"/>
      <name val="Calibri"/>
      <family val="2"/>
    </font>
    <font>
      <sz val="12"/>
      <name val="Calibri"/>
      <family val="2"/>
      <scheme val="minor"/>
    </font>
    <font>
      <u/>
      <sz val="16"/>
      <name val="Arial Narrow"/>
      <family val="2"/>
    </font>
  </fonts>
  <fills count="22">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rgb="FFE9EBF5"/>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4"/>
        <bgColor indexed="64"/>
      </patternFill>
    </fill>
    <fill>
      <patternFill patternType="solid">
        <fgColor theme="4" tint="-0.499984740745262"/>
        <bgColor indexed="64"/>
      </patternFill>
    </fill>
    <fill>
      <patternFill patternType="solid">
        <fgColor theme="5" tint="0.59999389629810485"/>
        <bgColor indexed="64"/>
      </patternFill>
    </fill>
    <fill>
      <patternFill patternType="solid">
        <fgColor rgb="FFBFBFBF"/>
        <bgColor rgb="FF000000"/>
      </patternFill>
    </fill>
    <fill>
      <patternFill patternType="solid">
        <fgColor rgb="FFE9EBF5"/>
        <bgColor rgb="FF000000"/>
      </patternFill>
    </fill>
    <fill>
      <patternFill patternType="solid">
        <fgColor theme="9" tint="-0.249977111117893"/>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rgb="FFFF7C80"/>
        <bgColor indexed="64"/>
      </patternFill>
    </fill>
    <fill>
      <patternFill patternType="solid">
        <fgColor theme="0" tint="-0.249977111117893"/>
        <bgColor indexed="64"/>
      </patternFill>
    </fill>
    <fill>
      <patternFill patternType="solid">
        <fgColor theme="7"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9" fontId="15" fillId="0" borderId="0" applyFont="0" applyFill="0" applyBorder="0" applyAlignment="0" applyProtection="0"/>
  </cellStyleXfs>
  <cellXfs count="134">
    <xf numFmtId="0" fontId="0" fillId="0" borderId="0" xfId="0"/>
    <xf numFmtId="0" fontId="0" fillId="0" borderId="1" xfId="0" applyBorder="1"/>
    <xf numFmtId="0" fontId="0" fillId="0" borderId="0" xfId="0" applyAlignment="1">
      <alignment wrapText="1"/>
    </xf>
    <xf numFmtId="0" fontId="4" fillId="5" borderId="0" xfId="0" applyFont="1" applyFill="1" applyAlignment="1">
      <alignment horizontal="center" vertical="center" wrapText="1"/>
    </xf>
    <xf numFmtId="0" fontId="0" fillId="6" borderId="1" xfId="0" applyFill="1" applyBorder="1" applyAlignment="1">
      <alignment vertical="center" wrapText="1"/>
    </xf>
    <xf numFmtId="0" fontId="0" fillId="7" borderId="1" xfId="0" applyFill="1" applyBorder="1" applyAlignment="1">
      <alignment vertical="center" wrapText="1"/>
    </xf>
    <xf numFmtId="0" fontId="0" fillId="3" borderId="1" xfId="0" applyFill="1" applyBorder="1" applyAlignment="1">
      <alignment vertical="center" wrapText="1"/>
    </xf>
    <xf numFmtId="0" fontId="0" fillId="5" borderId="1" xfId="0" applyFill="1" applyBorder="1" applyAlignment="1">
      <alignment vertical="center" wrapText="1"/>
    </xf>
    <xf numFmtId="0" fontId="0" fillId="8" borderId="1" xfId="0" applyFill="1" applyBorder="1" applyAlignment="1">
      <alignment vertical="center" wrapText="1"/>
    </xf>
    <xf numFmtId="0" fontId="0" fillId="0" borderId="1" xfId="0" applyBorder="1" applyAlignment="1">
      <alignment vertical="center"/>
    </xf>
    <xf numFmtId="0" fontId="0" fillId="0" borderId="0" xfId="0" applyAlignment="1">
      <alignment vertical="center"/>
    </xf>
    <xf numFmtId="0" fontId="4" fillId="5" borderId="1" xfId="0" applyFont="1" applyFill="1" applyBorder="1" applyAlignment="1">
      <alignment horizontal="center" vertical="center"/>
    </xf>
    <xf numFmtId="0" fontId="5" fillId="0" borderId="1" xfId="0" applyFont="1" applyBorder="1" applyAlignment="1">
      <alignment horizontal="center" vertical="center" wrapText="1"/>
    </xf>
    <xf numFmtId="0" fontId="5" fillId="6" borderId="1" xfId="0" applyFont="1" applyFill="1" applyBorder="1" applyAlignment="1">
      <alignment vertical="center"/>
    </xf>
    <xf numFmtId="0" fontId="5" fillId="6" borderId="1"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xf>
    <xf numFmtId="0" fontId="0" fillId="0" borderId="0" xfId="0" applyAlignment="1">
      <alignment horizontal="center" wrapText="1"/>
    </xf>
    <xf numFmtId="0" fontId="5" fillId="0" borderId="1" xfId="0" applyFont="1" applyBorder="1" applyAlignment="1">
      <alignment horizontal="center" vertical="center"/>
    </xf>
    <xf numFmtId="0" fontId="0" fillId="0" borderId="1" xfId="0" applyBorder="1" applyAlignment="1">
      <alignment horizontal="center" vertical="center"/>
    </xf>
    <xf numFmtId="0" fontId="5" fillId="0" borderId="1" xfId="0" applyFont="1" applyBorder="1" applyAlignment="1">
      <alignment horizontal="center"/>
    </xf>
    <xf numFmtId="0" fontId="4" fillId="5" borderId="3" xfId="0" applyFont="1" applyFill="1" applyBorder="1" applyAlignment="1">
      <alignment horizontal="center" vertical="center"/>
    </xf>
    <xf numFmtId="0" fontId="0" fillId="0" borderId="1" xfId="0" applyBorder="1" applyAlignment="1">
      <alignment horizontal="center"/>
    </xf>
    <xf numFmtId="0" fontId="5" fillId="0" borderId="1" xfId="0" applyFont="1" applyBorder="1" applyAlignment="1">
      <alignment horizontal="left" vertical="center" wrapText="1"/>
    </xf>
    <xf numFmtId="0" fontId="4" fillId="5" borderId="1" xfId="0" applyFont="1" applyFill="1" applyBorder="1" applyAlignment="1">
      <alignment horizontal="left" vertical="center"/>
    </xf>
    <xf numFmtId="0" fontId="0" fillId="6" borderId="1" xfId="0" applyFill="1" applyBorder="1" applyAlignment="1">
      <alignment horizontal="left" vertical="center"/>
    </xf>
    <xf numFmtId="0" fontId="5" fillId="6" borderId="3" xfId="0" applyFont="1" applyFill="1" applyBorder="1" applyAlignment="1">
      <alignment horizontal="left" vertical="center"/>
    </xf>
    <xf numFmtId="0" fontId="0" fillId="9" borderId="1" xfId="0" applyFill="1" applyBorder="1" applyAlignment="1">
      <alignment horizontal="left" vertical="center"/>
    </xf>
    <xf numFmtId="0" fontId="0" fillId="7" borderId="1" xfId="0" applyFill="1" applyBorder="1" applyAlignment="1">
      <alignment horizontal="left" vertical="center"/>
    </xf>
    <xf numFmtId="0" fontId="5" fillId="6" borderId="1" xfId="0" applyFont="1" applyFill="1" applyBorder="1" applyAlignment="1">
      <alignment horizontal="left" vertical="center"/>
    </xf>
    <xf numFmtId="0" fontId="0" fillId="3" borderId="1" xfId="0" applyFill="1" applyBorder="1" applyAlignment="1">
      <alignment horizontal="left" vertical="center"/>
    </xf>
    <xf numFmtId="0" fontId="0" fillId="5" borderId="1" xfId="0" applyFill="1" applyBorder="1" applyAlignment="1">
      <alignment horizontal="left" vertical="center"/>
    </xf>
    <xf numFmtId="0" fontId="0" fillId="8" borderId="1" xfId="0" applyFill="1" applyBorder="1" applyAlignment="1">
      <alignment horizontal="left" vertical="center"/>
    </xf>
    <xf numFmtId="0" fontId="2" fillId="4" borderId="3" xfId="0" applyFont="1" applyFill="1" applyBorder="1" applyAlignment="1">
      <alignment horizontal="justify" vertical="center" readingOrder="1"/>
    </xf>
    <xf numFmtId="0" fontId="3" fillId="4" borderId="4" xfId="0" applyFont="1" applyFill="1" applyBorder="1" applyAlignment="1">
      <alignment horizontal="justify" vertical="center" readingOrder="1"/>
    </xf>
    <xf numFmtId="0" fontId="3" fillId="4" borderId="5" xfId="0" applyFont="1" applyFill="1" applyBorder="1" applyAlignment="1">
      <alignment horizontal="justify" vertical="center" readingOrder="1"/>
    </xf>
    <xf numFmtId="0" fontId="2" fillId="4" borderId="1" xfId="0" applyFont="1" applyFill="1" applyBorder="1" applyAlignment="1">
      <alignment horizontal="center" vertical="center" readingOrder="1"/>
    </xf>
    <xf numFmtId="0" fontId="2" fillId="9" borderId="1" xfId="0" applyFont="1" applyFill="1" applyBorder="1" applyAlignment="1">
      <alignment horizontal="center" vertical="center" readingOrder="1"/>
    </xf>
    <xf numFmtId="0" fontId="0" fillId="0" borderId="1" xfId="0" applyBorder="1" applyAlignment="1">
      <alignment horizontal="left" vertical="center" wrapText="1"/>
    </xf>
    <xf numFmtId="0" fontId="7" fillId="0" borderId="0" xfId="0" applyFont="1"/>
    <xf numFmtId="0" fontId="8" fillId="11" borderId="1" xfId="0" applyFont="1" applyFill="1" applyBorder="1" applyAlignment="1">
      <alignment vertical="center"/>
    </xf>
    <xf numFmtId="0" fontId="0" fillId="0" borderId="0" xfId="0" applyAlignment="1">
      <alignment horizontal="center" vertical="center" wrapText="1"/>
    </xf>
    <xf numFmtId="0" fontId="10" fillId="13" borderId="1" xfId="0" applyFont="1" applyFill="1" applyBorder="1" applyAlignment="1">
      <alignment vertical="center" wrapText="1"/>
    </xf>
    <xf numFmtId="0" fontId="9" fillId="0" borderId="1" xfId="0" applyFont="1" applyBorder="1"/>
    <xf numFmtId="0" fontId="11" fillId="0" borderId="1" xfId="0" applyFont="1" applyBorder="1" applyAlignment="1">
      <alignment vertical="center" wrapText="1"/>
    </xf>
    <xf numFmtId="0" fontId="4" fillId="0" borderId="1" xfId="0" applyFont="1" applyBorder="1" applyAlignment="1">
      <alignment vertical="center"/>
    </xf>
    <xf numFmtId="0" fontId="13" fillId="14" borderId="1" xfId="0" applyFont="1" applyFill="1" applyBorder="1" applyAlignment="1">
      <alignment vertical="center" readingOrder="1"/>
    </xf>
    <xf numFmtId="0" fontId="12" fillId="0" borderId="1" xfId="0" applyFont="1" applyBorder="1" applyAlignment="1">
      <alignment horizontal="center" vertical="center"/>
    </xf>
    <xf numFmtId="0" fontId="13" fillId="14" borderId="1" xfId="0" applyFont="1" applyFill="1" applyBorder="1" applyAlignment="1">
      <alignment horizontal="justify" vertical="center" readingOrder="1"/>
    </xf>
    <xf numFmtId="0" fontId="16" fillId="14" borderId="1" xfId="0" applyFont="1" applyFill="1" applyBorder="1" applyAlignment="1">
      <alignment horizontal="justify" vertical="center" readingOrder="1"/>
    </xf>
    <xf numFmtId="0" fontId="17" fillId="0" borderId="0" xfId="0" applyFont="1"/>
    <xf numFmtId="0" fontId="5" fillId="20" borderId="1" xfId="0" applyFont="1" applyFill="1" applyBorder="1" applyAlignment="1">
      <alignment vertical="center"/>
    </xf>
    <xf numFmtId="0" fontId="0" fillId="0" borderId="1" xfId="0" applyBorder="1" applyAlignment="1">
      <alignment vertical="center" wrapText="1"/>
    </xf>
    <xf numFmtId="0" fontId="5" fillId="20" borderId="1" xfId="0" applyFont="1" applyFill="1" applyBorder="1" applyAlignment="1">
      <alignment horizontal="center" vertical="center"/>
    </xf>
    <xf numFmtId="0" fontId="5" fillId="20" borderId="1" xfId="0" applyFont="1" applyFill="1" applyBorder="1" applyAlignment="1">
      <alignment horizontal="center" vertical="center" wrapText="1"/>
    </xf>
    <xf numFmtId="0" fontId="20" fillId="10" borderId="1" xfId="0" applyFont="1" applyFill="1" applyBorder="1" applyAlignment="1">
      <alignment horizontal="centerContinuous" vertical="center" wrapText="1"/>
    </xf>
    <xf numFmtId="0" fontId="20" fillId="10" borderId="2" xfId="0" applyFont="1" applyFill="1" applyBorder="1" applyAlignment="1">
      <alignment horizontal="centerContinuous" vertical="center" wrapText="1"/>
    </xf>
    <xf numFmtId="0" fontId="20" fillId="10" borderId="11" xfId="0" applyFont="1" applyFill="1" applyBorder="1" applyAlignment="1">
      <alignment horizontal="centerContinuous" vertical="center" wrapText="1"/>
    </xf>
    <xf numFmtId="0" fontId="20" fillId="10" borderId="12" xfId="0" applyFont="1" applyFill="1" applyBorder="1" applyAlignment="1">
      <alignment horizontal="centerContinuous" vertical="center" wrapText="1"/>
    </xf>
    <xf numFmtId="0" fontId="21" fillId="3" borderId="1" xfId="0" applyFont="1" applyFill="1" applyBorder="1" applyAlignment="1">
      <alignment horizontal="centerContinuous" vertical="center"/>
    </xf>
    <xf numFmtId="0" fontId="21" fillId="12" borderId="1" xfId="0" applyFont="1" applyFill="1" applyBorder="1" applyAlignment="1">
      <alignment horizontal="centerContinuous" vertical="center"/>
    </xf>
    <xf numFmtId="0" fontId="20" fillId="15" borderId="1" xfId="0" applyFont="1" applyFill="1" applyBorder="1" applyAlignment="1">
      <alignment horizontal="centerContinuous" vertical="center"/>
    </xf>
    <xf numFmtId="0" fontId="21" fillId="16" borderId="3"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21" fillId="17" borderId="3" xfId="0" applyFont="1" applyFill="1" applyBorder="1" applyAlignment="1">
      <alignment horizontal="center" vertical="center" wrapText="1"/>
    </xf>
    <xf numFmtId="0" fontId="19" fillId="0" borderId="0" xfId="0" applyFont="1" applyAlignment="1">
      <alignment vertical="center"/>
    </xf>
    <xf numFmtId="0" fontId="20" fillId="10" borderId="1"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20" fillId="15" borderId="1" xfId="0" applyFont="1" applyFill="1" applyBorder="1" applyAlignment="1">
      <alignment horizontal="center" vertical="center" wrapText="1"/>
    </xf>
    <xf numFmtId="0" fontId="22" fillId="17" borderId="3" xfId="0" applyFont="1" applyFill="1" applyBorder="1" applyAlignment="1">
      <alignment horizontal="center" vertical="center" wrapText="1"/>
    </xf>
    <xf numFmtId="0" fontId="18" fillId="18" borderId="1" xfId="0" applyFont="1" applyFill="1" applyBorder="1" applyAlignment="1">
      <alignment vertical="center" wrapText="1"/>
    </xf>
    <xf numFmtId="0" fontId="18" fillId="3" borderId="1" xfId="0" applyFont="1" applyFill="1" applyBorder="1" applyAlignment="1">
      <alignment vertical="center" wrapText="1"/>
    </xf>
    <xf numFmtId="0" fontId="18" fillId="18" borderId="1" xfId="0" applyFont="1" applyFill="1" applyBorder="1" applyAlignment="1">
      <alignment horizontal="center" vertical="center" wrapText="1"/>
    </xf>
    <xf numFmtId="1" fontId="18" fillId="18" borderId="1" xfId="0" applyNumberFormat="1" applyFont="1" applyFill="1" applyBorder="1" applyAlignment="1">
      <alignment horizontal="center" vertical="center" wrapText="1"/>
    </xf>
    <xf numFmtId="0" fontId="19" fillId="0" borderId="0" xfId="0" applyFont="1" applyAlignment="1">
      <alignment horizontal="center" vertical="center"/>
    </xf>
    <xf numFmtId="0" fontId="0" fillId="0" borderId="1" xfId="0" applyBorder="1" applyAlignment="1">
      <alignment vertical="top" wrapText="1"/>
    </xf>
    <xf numFmtId="0" fontId="0" fillId="0" borderId="1" xfId="0" applyBorder="1" applyAlignment="1">
      <alignment horizontal="center" vertical="center" wrapText="1"/>
    </xf>
    <xf numFmtId="14" fontId="0" fillId="0" borderId="1" xfId="0" applyNumberFormat="1" applyBorder="1" applyAlignment="1">
      <alignment horizontal="left" vertical="center" wrapText="1"/>
    </xf>
    <xf numFmtId="0" fontId="18" fillId="0" borderId="7" xfId="0" applyFont="1" applyBorder="1" applyAlignment="1">
      <alignment vertical="center" wrapText="1"/>
    </xf>
    <xf numFmtId="0" fontId="18" fillId="0" borderId="4" xfId="0" applyFont="1" applyBorder="1" applyAlignment="1">
      <alignment vertical="center" wrapText="1"/>
    </xf>
    <xf numFmtId="0" fontId="18" fillId="0" borderId="8" xfId="0" applyFont="1" applyBorder="1" applyAlignment="1">
      <alignment vertical="center" wrapText="1"/>
    </xf>
    <xf numFmtId="0" fontId="18" fillId="18" borderId="4" xfId="0" applyFont="1" applyFill="1" applyBorder="1" applyAlignment="1">
      <alignment horizontal="center" vertical="center" wrapText="1"/>
    </xf>
    <xf numFmtId="0" fontId="18" fillId="18" borderId="4" xfId="0" applyFont="1" applyFill="1" applyBorder="1" applyAlignment="1">
      <alignment vertical="center" wrapText="1"/>
    </xf>
    <xf numFmtId="0" fontId="18" fillId="3" borderId="4" xfId="0" applyFont="1" applyFill="1" applyBorder="1" applyAlignment="1">
      <alignment vertical="center" wrapText="1"/>
    </xf>
    <xf numFmtId="0" fontId="18" fillId="0" borderId="6" xfId="0" applyFont="1" applyBorder="1" applyAlignment="1">
      <alignment vertical="center" wrapText="1"/>
    </xf>
    <xf numFmtId="0" fontId="18" fillId="0" borderId="1" xfId="0" applyFont="1" applyBorder="1" applyAlignment="1">
      <alignment vertical="center" wrapText="1"/>
    </xf>
    <xf numFmtId="0" fontId="18" fillId="0" borderId="2" xfId="0" applyFont="1" applyBorder="1" applyAlignment="1">
      <alignment vertical="center" wrapText="1"/>
    </xf>
    <xf numFmtId="0" fontId="18" fillId="21" borderId="1" xfId="0" applyFont="1" applyFill="1" applyBorder="1" applyAlignment="1">
      <alignment horizontal="center" vertical="center" wrapText="1"/>
    </xf>
    <xf numFmtId="0" fontId="18" fillId="21" borderId="1" xfId="0" applyFont="1" applyFill="1" applyBorder="1" applyAlignment="1">
      <alignment vertical="center" wrapText="1"/>
    </xf>
    <xf numFmtId="0" fontId="18" fillId="18" borderId="1" xfId="0" applyFont="1" applyFill="1" applyBorder="1" applyAlignment="1">
      <alignment horizontal="left" vertical="center" wrapText="1"/>
    </xf>
    <xf numFmtId="9" fontId="18" fillId="18" borderId="1" xfId="0" applyNumberFormat="1" applyFont="1" applyFill="1" applyBorder="1" applyAlignment="1">
      <alignment horizontal="center" vertical="center" wrapText="1"/>
    </xf>
    <xf numFmtId="9" fontId="18" fillId="18" borderId="1" xfId="4" applyFont="1" applyFill="1" applyBorder="1" applyAlignment="1">
      <alignment horizontal="center" vertical="center" wrapText="1"/>
    </xf>
    <xf numFmtId="0" fontId="18" fillId="18" borderId="3" xfId="0" applyFont="1" applyFill="1" applyBorder="1" applyAlignment="1">
      <alignment vertical="center" wrapText="1"/>
    </xf>
    <xf numFmtId="0" fontId="18" fillId="0" borderId="9" xfId="0" applyFont="1" applyBorder="1" applyAlignment="1">
      <alignment vertical="center" wrapText="1"/>
    </xf>
    <xf numFmtId="0" fontId="18" fillId="0" borderId="3" xfId="0" applyFont="1" applyBorder="1" applyAlignment="1">
      <alignment vertical="center" wrapText="1"/>
    </xf>
    <xf numFmtId="0" fontId="18" fillId="0" borderId="10" xfId="0" applyFont="1" applyBorder="1" applyAlignment="1">
      <alignment vertical="center" wrapText="1"/>
    </xf>
    <xf numFmtId="0" fontId="18" fillId="18" borderId="5" xfId="0" applyFont="1" applyFill="1" applyBorder="1" applyAlignment="1">
      <alignment horizontal="center" vertical="center" wrapText="1"/>
    </xf>
    <xf numFmtId="0" fontId="18" fillId="18" borderId="3" xfId="0" applyFont="1" applyFill="1" applyBorder="1" applyAlignment="1">
      <alignment horizontal="center" vertical="center" wrapText="1"/>
    </xf>
    <xf numFmtId="0" fontId="23" fillId="18" borderId="3" xfId="0" applyFont="1" applyFill="1" applyBorder="1" applyAlignment="1">
      <alignment horizontal="center" vertical="center" wrapText="1"/>
    </xf>
    <xf numFmtId="0" fontId="18" fillId="12" borderId="1" xfId="0" applyFont="1" applyFill="1" applyBorder="1" applyAlignment="1">
      <alignment horizontal="center" vertical="center" wrapText="1"/>
    </xf>
    <xf numFmtId="0" fontId="18" fillId="12" borderId="2" xfId="0" applyFont="1" applyFill="1" applyBorder="1" applyAlignment="1">
      <alignment horizontal="center" vertical="center" wrapText="1"/>
    </xf>
    <xf numFmtId="9" fontId="18" fillId="18" borderId="1" xfId="0" applyNumberFormat="1" applyFont="1" applyFill="1" applyBorder="1" applyAlignment="1">
      <alignment vertical="center" wrapText="1"/>
    </xf>
    <xf numFmtId="0" fontId="18" fillId="0" borderId="0" xfId="0" applyFont="1" applyAlignment="1">
      <alignment horizontal="center" vertical="center"/>
    </xf>
    <xf numFmtId="0" fontId="18" fillId="18" borderId="0" xfId="0" applyFont="1" applyFill="1" applyAlignment="1">
      <alignment horizontal="center" vertical="center"/>
    </xf>
    <xf numFmtId="0" fontId="18" fillId="19" borderId="0" xfId="0" applyFont="1" applyFill="1" applyAlignment="1">
      <alignment horizontal="center" vertical="center"/>
    </xf>
    <xf numFmtId="0" fontId="18" fillId="18" borderId="1" xfId="0" quotePrefix="1" applyFont="1" applyFill="1" applyBorder="1" applyAlignment="1">
      <alignment vertical="center" wrapText="1"/>
    </xf>
    <xf numFmtId="0" fontId="27" fillId="18" borderId="1" xfId="0" applyFont="1" applyFill="1" applyBorder="1" applyAlignment="1">
      <alignment vertical="center" wrapText="1"/>
    </xf>
    <xf numFmtId="0" fontId="18" fillId="3" borderId="1" xfId="0" applyFont="1" applyFill="1" applyBorder="1" applyAlignment="1">
      <alignment horizontal="left" vertical="center" wrapText="1"/>
    </xf>
    <xf numFmtId="0" fontId="18" fillId="21" borderId="1" xfId="0" applyFont="1" applyFill="1" applyBorder="1" applyAlignment="1">
      <alignment horizontal="left" vertical="center" wrapText="1"/>
    </xf>
    <xf numFmtId="0" fontId="18" fillId="18" borderId="3" xfId="0" applyFont="1" applyFill="1" applyBorder="1" applyAlignment="1">
      <alignment horizontal="left" vertical="center" wrapText="1"/>
    </xf>
    <xf numFmtId="0" fontId="18" fillId="21" borderId="4" xfId="0" applyFont="1" applyFill="1" applyBorder="1" applyAlignment="1">
      <alignment horizontal="center" vertical="center" wrapText="1"/>
    </xf>
    <xf numFmtId="0" fontId="18" fillId="21" borderId="3" xfId="0" applyFont="1" applyFill="1" applyBorder="1" applyAlignment="1">
      <alignment vertical="center" wrapText="1"/>
    </xf>
    <xf numFmtId="0" fontId="18" fillId="21" borderId="3" xfId="0" applyFont="1" applyFill="1" applyBorder="1" applyAlignment="1">
      <alignment horizontal="left" vertical="center" wrapText="1"/>
    </xf>
    <xf numFmtId="0" fontId="18" fillId="21" borderId="2" xfId="0" applyFont="1" applyFill="1" applyBorder="1" applyAlignment="1">
      <alignment vertical="center" wrapText="1"/>
    </xf>
    <xf numFmtId="0" fontId="18" fillId="21" borderId="2" xfId="0" applyFont="1" applyFill="1" applyBorder="1" applyAlignment="1">
      <alignment horizontal="center" vertical="center" wrapText="1"/>
    </xf>
    <xf numFmtId="9" fontId="0" fillId="0" borderId="1" xfId="4" applyFont="1" applyBorder="1" applyAlignment="1">
      <alignment horizontal="center" vertical="center"/>
    </xf>
    <xf numFmtId="0" fontId="21" fillId="0" borderId="0" xfId="0" applyFont="1" applyAlignment="1">
      <alignment horizontal="center" vertical="center" wrapText="1"/>
    </xf>
    <xf numFmtId="0" fontId="23" fillId="0" borderId="0" xfId="0" applyFont="1" applyAlignment="1">
      <alignment vertical="center" wrapText="1"/>
    </xf>
    <xf numFmtId="0" fontId="18" fillId="0" borderId="0" xfId="0" applyFont="1" applyAlignment="1">
      <alignment vertical="center" wrapText="1"/>
    </xf>
    <xf numFmtId="0" fontId="18" fillId="0" borderId="0" xfId="0" applyFont="1" applyAlignment="1">
      <alignment vertical="center"/>
    </xf>
    <xf numFmtId="0" fontId="8" fillId="11" borderId="3" xfId="0" applyFont="1" applyFill="1" applyBorder="1" applyAlignment="1">
      <alignment horizontal="left" vertical="center"/>
    </xf>
    <xf numFmtId="0" fontId="8" fillId="11" borderId="5" xfId="0" applyFont="1" applyFill="1" applyBorder="1" applyAlignment="1">
      <alignment horizontal="left" vertical="center"/>
    </xf>
    <xf numFmtId="0" fontId="24" fillId="0" borderId="3"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5" fillId="0" borderId="1" xfId="0" applyFont="1" applyBorder="1" applyAlignment="1">
      <alignment horizontal="center" vertical="center" wrapText="1"/>
    </xf>
    <xf numFmtId="0" fontId="5" fillId="6" borderId="1" xfId="0" applyFont="1" applyFill="1" applyBorder="1" applyAlignment="1">
      <alignment horizontal="center" vertical="center"/>
    </xf>
    <xf numFmtId="0" fontId="14" fillId="0" borderId="3" xfId="0" applyFont="1" applyBorder="1" applyAlignment="1">
      <alignment horizontal="center" vertical="center"/>
    </xf>
    <xf numFmtId="0" fontId="14" fillId="0" borderId="5" xfId="0" applyFont="1" applyBorder="1" applyAlignment="1">
      <alignment horizontal="center" vertical="center"/>
    </xf>
    <xf numFmtId="0" fontId="14" fillId="0" borderId="4" xfId="0" applyFont="1" applyBorder="1" applyAlignment="1">
      <alignment horizontal="center" vertical="center"/>
    </xf>
    <xf numFmtId="0" fontId="2" fillId="4" borderId="2" xfId="0" applyFont="1" applyFill="1" applyBorder="1" applyAlignment="1">
      <alignment horizontal="center" vertical="center" readingOrder="1"/>
    </xf>
    <xf numFmtId="0" fontId="2" fillId="4" borderId="2" xfId="0" applyFont="1" applyFill="1" applyBorder="1" applyAlignment="1">
      <alignment horizontal="center" vertical="center" wrapText="1" readingOrder="1"/>
    </xf>
    <xf numFmtId="0" fontId="20" fillId="10" borderId="1" xfId="0" applyFont="1" applyFill="1" applyBorder="1" applyAlignment="1">
      <alignment horizontal="center" vertical="center" wrapText="1"/>
    </xf>
  </cellXfs>
  <cellStyles count="5">
    <cellStyle name="Millares 2" xfId="2" xr:uid="{07CE40B5-EF91-4408-A0F4-698E1B061CA4}"/>
    <cellStyle name="Moneda 2" xfId="3" xr:uid="{2E4E1072-1799-4A8F-BD8C-D498A2B01064}"/>
    <cellStyle name="Normal" xfId="0" builtinId="0"/>
    <cellStyle name="Normal 2" xfId="1" xr:uid="{9825AEE0-35F0-475A-9FE2-5672A0F4D7B8}"/>
    <cellStyle name="Porcentaje" xfId="4" builtinId="5"/>
  </cellStyles>
  <dxfs count="0"/>
  <tableStyles count="0" defaultTableStyle="TableStyleMedium2"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105834</xdr:colOff>
      <xdr:row>1</xdr:row>
      <xdr:rowOff>74083</xdr:rowOff>
    </xdr:from>
    <xdr:to>
      <xdr:col>2</xdr:col>
      <xdr:colOff>105834</xdr:colOff>
      <xdr:row>2</xdr:row>
      <xdr:rowOff>131714</xdr:rowOff>
    </xdr:to>
    <xdr:pic>
      <xdr:nvPicPr>
        <xdr:cNvPr id="4" name="Imagen 3">
          <a:extLst>
            <a:ext uri="{FF2B5EF4-FFF2-40B4-BE49-F238E27FC236}">
              <a16:creationId xmlns:a16="http://schemas.microsoft.com/office/drawing/2014/main" id="{2AE994F3-032C-E143-BA74-05F1FB288946}"/>
            </a:ext>
          </a:extLst>
        </xdr:cNvPr>
        <xdr:cNvPicPr>
          <a:picLocks noChangeAspect="1"/>
        </xdr:cNvPicPr>
      </xdr:nvPicPr>
      <xdr:blipFill>
        <a:blip xmlns:r="http://schemas.openxmlformats.org/officeDocument/2006/relationships" r:embed="rId1"/>
        <a:stretch>
          <a:fillRect/>
        </a:stretch>
      </xdr:blipFill>
      <xdr:spPr>
        <a:xfrm>
          <a:off x="4398434" y="277283"/>
          <a:ext cx="0" cy="947208"/>
        </a:xfrm>
        <a:prstGeom prst="rect">
          <a:avLst/>
        </a:prstGeom>
      </xdr:spPr>
    </xdr:pic>
    <xdr:clientData/>
  </xdr:twoCellAnchor>
  <xdr:twoCellAnchor editAs="oneCell">
    <xdr:from>
      <xdr:col>2</xdr:col>
      <xdr:colOff>105834</xdr:colOff>
      <xdr:row>1</xdr:row>
      <xdr:rowOff>74083</xdr:rowOff>
    </xdr:from>
    <xdr:to>
      <xdr:col>2</xdr:col>
      <xdr:colOff>105834</xdr:colOff>
      <xdr:row>2</xdr:row>
      <xdr:rowOff>144414</xdr:rowOff>
    </xdr:to>
    <xdr:pic>
      <xdr:nvPicPr>
        <xdr:cNvPr id="5" name="Imagen 4">
          <a:extLst>
            <a:ext uri="{FF2B5EF4-FFF2-40B4-BE49-F238E27FC236}">
              <a16:creationId xmlns:a16="http://schemas.microsoft.com/office/drawing/2014/main" id="{B58C22EB-1F1A-C34D-9BCA-F8D570760E3D}"/>
            </a:ext>
          </a:extLst>
        </xdr:cNvPr>
        <xdr:cNvPicPr>
          <a:picLocks noChangeAspect="1"/>
        </xdr:cNvPicPr>
      </xdr:nvPicPr>
      <xdr:blipFill>
        <a:blip xmlns:r="http://schemas.openxmlformats.org/officeDocument/2006/relationships" r:embed="rId1"/>
        <a:stretch>
          <a:fillRect/>
        </a:stretch>
      </xdr:blipFill>
      <xdr:spPr>
        <a:xfrm>
          <a:off x="4398434" y="277283"/>
          <a:ext cx="0" cy="947208"/>
        </a:xfrm>
        <a:prstGeom prst="rect">
          <a:avLst/>
        </a:prstGeom>
      </xdr:spPr>
    </xdr:pic>
    <xdr:clientData/>
  </xdr:twoCellAnchor>
  <xdr:twoCellAnchor editAs="oneCell">
    <xdr:from>
      <xdr:col>1</xdr:col>
      <xdr:colOff>1625600</xdr:colOff>
      <xdr:row>1</xdr:row>
      <xdr:rowOff>119063</xdr:rowOff>
    </xdr:from>
    <xdr:to>
      <xdr:col>1</xdr:col>
      <xdr:colOff>2235200</xdr:colOff>
      <xdr:row>1</xdr:row>
      <xdr:rowOff>728663</xdr:rowOff>
    </xdr:to>
    <xdr:pic>
      <xdr:nvPicPr>
        <xdr:cNvPr id="6" name="Imagen 1">
          <a:extLst>
            <a:ext uri="{FF2B5EF4-FFF2-40B4-BE49-F238E27FC236}">
              <a16:creationId xmlns:a16="http://schemas.microsoft.com/office/drawing/2014/main" id="{A9AAF47A-CA6F-4683-A7B6-5CE67E287502}"/>
            </a:ext>
            <a:ext uri="{147F2762-F138-4A5C-976F-8EAC2B608ADB}">
              <a16:predDERef xmlns:a16="http://schemas.microsoft.com/office/drawing/2014/main" pred="{B58C22EB-1F1A-C34D-9BCA-F8D570760E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54275" y="385763"/>
          <a:ext cx="609600" cy="609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425517</xdr:colOff>
      <xdr:row>0</xdr:row>
      <xdr:rowOff>41413</xdr:rowOff>
    </xdr:from>
    <xdr:to>
      <xdr:col>5</xdr:col>
      <xdr:colOff>1223236</xdr:colOff>
      <xdr:row>0</xdr:row>
      <xdr:rowOff>839132</xdr:rowOff>
    </xdr:to>
    <xdr:pic>
      <xdr:nvPicPr>
        <xdr:cNvPr id="2" name="Imagen 1">
          <a:extLst>
            <a:ext uri="{FF2B5EF4-FFF2-40B4-BE49-F238E27FC236}">
              <a16:creationId xmlns:a16="http://schemas.microsoft.com/office/drawing/2014/main" id="{BD715CFD-4F06-40E2-9244-3753AC63E5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06604" y="41413"/>
          <a:ext cx="797719" cy="79771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ristian Armando Velandia Mora" id="{19BD04C3-2B78-4B72-8FF3-CE6CC11658E7}" userId="S::cristian.velandia@caroycuervo.gov.co::b65f919e-8802-4f54-a8ed-a63c1091340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V10" dT="2023-02-07T21:57:13.69" personId="{19BD04C3-2B78-4B72-8FF3-CE6CC11658E7}" id="{B365F490-D7A8-4B58-80C4-034D111A5744}">
    <text>Ver detalle de documentos atendidos en descripción del indicador</text>
  </threadedComment>
  <threadedComment ref="W10" dT="2023-02-07T21:57:28.51" personId="{19BD04C3-2B78-4B72-8FF3-CE6CC11658E7}" id="{DAB9C71F-9A37-43C2-AA0F-46615C3A089F}">
    <text>Ver detalle de documentos atendidos en descripción del indicador</text>
  </threadedComment>
  <threadedComment ref="W11" dT="2023-02-07T21:56:46.14" personId="{19BD04C3-2B78-4B72-8FF3-CE6CC11658E7}" id="{333B700B-87EB-4ADE-8EA2-78F42D92AC8A}">
    <text>Ver detalle de visitas en descripción del indicador</text>
  </threadedComment>
  <threadedComment ref="X11" dT="2023-02-07T21:56:57.28" personId="{19BD04C3-2B78-4B72-8FF3-CE6CC11658E7}" id="{2F7E9F5D-4672-457F-AA05-40E603DFE7D8}">
    <text>Ver detalle de visitas en descripción del indicador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2B683-1938-46AF-B2DE-819635AB13C8}">
  <dimension ref="A1:P16"/>
  <sheetViews>
    <sheetView zoomScale="77" zoomScaleNormal="77" workbookViewId="0">
      <selection activeCell="A5" sqref="A5"/>
    </sheetView>
  </sheetViews>
  <sheetFormatPr defaultColWidth="11" defaultRowHeight="15.75"/>
  <cols>
    <col min="1" max="1" width="69.875" style="15" customWidth="1"/>
    <col min="2" max="2" width="9.5" style="15" customWidth="1"/>
    <col min="3" max="3" width="38.625" style="15" bestFit="1" customWidth="1"/>
    <col min="4" max="4" width="38.625" bestFit="1" customWidth="1"/>
    <col min="5" max="5" width="25.5" style="15" bestFit="1" customWidth="1"/>
    <col min="6" max="6" width="31.375" style="15" bestFit="1" customWidth="1"/>
    <col min="7" max="7" width="22.625" style="15" bestFit="1" customWidth="1"/>
    <col min="8" max="8" width="48" style="15" bestFit="1" customWidth="1"/>
    <col min="9" max="9" width="44.125" style="15" bestFit="1" customWidth="1"/>
    <col min="10" max="10" width="42.375" bestFit="1" customWidth="1"/>
    <col min="11" max="11" width="29.125" bestFit="1" customWidth="1"/>
    <col min="12" max="12" width="36.375" bestFit="1" customWidth="1"/>
    <col min="13" max="13" width="34.375" style="16" customWidth="1"/>
    <col min="14" max="14" width="57.625" style="15" bestFit="1" customWidth="1"/>
    <col min="15" max="15" width="37.625" style="15" bestFit="1" customWidth="1"/>
    <col min="16" max="16" width="11" style="15"/>
  </cols>
  <sheetData>
    <row r="1" spans="1:15">
      <c r="A1" s="18" t="s">
        <v>0</v>
      </c>
      <c r="C1" s="18" t="s">
        <v>1</v>
      </c>
      <c r="D1" s="18" t="s">
        <v>2</v>
      </c>
      <c r="E1" s="18" t="s">
        <v>3</v>
      </c>
      <c r="F1" s="18" t="s">
        <v>4</v>
      </c>
      <c r="G1" s="18" t="s">
        <v>5</v>
      </c>
      <c r="H1" s="18" t="s">
        <v>6</v>
      </c>
      <c r="I1" s="18" t="s">
        <v>7</v>
      </c>
      <c r="J1" s="18" t="s">
        <v>8</v>
      </c>
      <c r="K1" s="18" t="s">
        <v>9</v>
      </c>
      <c r="L1" s="18" t="s">
        <v>10</v>
      </c>
      <c r="M1" s="18" t="s">
        <v>11</v>
      </c>
      <c r="N1" s="18" t="s">
        <v>12</v>
      </c>
      <c r="O1" s="18" t="s">
        <v>13</v>
      </c>
    </row>
    <row r="2" spans="1:15">
      <c r="A2" s="19" t="s">
        <v>1</v>
      </c>
      <c r="B2" s="41"/>
      <c r="C2" s="19" t="s">
        <v>14</v>
      </c>
      <c r="D2" s="22" t="s">
        <v>14</v>
      </c>
      <c r="E2" s="19" t="s">
        <v>15</v>
      </c>
      <c r="F2" s="19" t="s">
        <v>16</v>
      </c>
      <c r="G2" s="19" t="s">
        <v>17</v>
      </c>
      <c r="H2" s="19" t="s">
        <v>18</v>
      </c>
      <c r="I2" s="19" t="s">
        <v>19</v>
      </c>
      <c r="J2" s="19" t="s">
        <v>20</v>
      </c>
      <c r="K2" s="19" t="s">
        <v>21</v>
      </c>
      <c r="L2" s="19" t="s">
        <v>22</v>
      </c>
      <c r="M2" s="22" t="s">
        <v>23</v>
      </c>
      <c r="N2" s="19" t="s">
        <v>14</v>
      </c>
      <c r="O2" s="19" t="s">
        <v>24</v>
      </c>
    </row>
    <row r="3" spans="1:15">
      <c r="A3" s="19" t="s">
        <v>2</v>
      </c>
      <c r="C3" s="19" t="s">
        <v>16</v>
      </c>
      <c r="D3" s="22" t="s">
        <v>16</v>
      </c>
      <c r="E3"/>
      <c r="F3" s="19" t="s">
        <v>25</v>
      </c>
      <c r="G3" s="19" t="s">
        <v>26</v>
      </c>
      <c r="H3" s="19" t="s">
        <v>27</v>
      </c>
      <c r="J3" s="19" t="s">
        <v>28</v>
      </c>
      <c r="N3" s="19" t="s">
        <v>16</v>
      </c>
    </row>
    <row r="4" spans="1:15">
      <c r="A4" s="19" t="s">
        <v>3</v>
      </c>
      <c r="B4" s="41"/>
      <c r="C4" s="19" t="s">
        <v>29</v>
      </c>
      <c r="D4" s="22" t="s">
        <v>29</v>
      </c>
      <c r="H4" s="19" t="s">
        <v>30</v>
      </c>
      <c r="J4" s="19" t="s">
        <v>31</v>
      </c>
      <c r="N4" s="19" t="s">
        <v>29</v>
      </c>
    </row>
    <row r="5" spans="1:15">
      <c r="A5" s="19" t="s">
        <v>4</v>
      </c>
      <c r="C5" s="19" t="s">
        <v>32</v>
      </c>
      <c r="D5" s="19" t="s">
        <v>32</v>
      </c>
      <c r="J5" s="22" t="s">
        <v>27</v>
      </c>
      <c r="N5" s="19" t="s">
        <v>33</v>
      </c>
    </row>
    <row r="6" spans="1:15">
      <c r="A6" s="19" t="s">
        <v>5</v>
      </c>
      <c r="C6" s="19" t="s">
        <v>31</v>
      </c>
      <c r="D6" s="22" t="s">
        <v>33</v>
      </c>
      <c r="N6" s="19" t="s">
        <v>34</v>
      </c>
    </row>
    <row r="7" spans="1:15">
      <c r="A7" s="19" t="s">
        <v>6</v>
      </c>
      <c r="D7" s="19" t="s">
        <v>31</v>
      </c>
    </row>
    <row r="8" spans="1:15">
      <c r="A8" s="19" t="s">
        <v>7</v>
      </c>
    </row>
    <row r="9" spans="1:15">
      <c r="A9" s="19" t="s">
        <v>8</v>
      </c>
    </row>
    <row r="10" spans="1:15">
      <c r="A10" s="19" t="s">
        <v>9</v>
      </c>
    </row>
    <row r="11" spans="1:15">
      <c r="A11" s="19" t="s">
        <v>10</v>
      </c>
    </row>
    <row r="12" spans="1:15">
      <c r="A12" s="19" t="s">
        <v>11</v>
      </c>
    </row>
    <row r="13" spans="1:15">
      <c r="A13" s="19" t="s">
        <v>12</v>
      </c>
    </row>
    <row r="14" spans="1:15">
      <c r="A14" s="19" t="s">
        <v>13</v>
      </c>
    </row>
    <row r="16" spans="1:15">
      <c r="E16"/>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EAA07-7ABE-954E-B1A4-C7514B5E27EA}">
  <sheetPr>
    <pageSetUpPr fitToPage="1"/>
  </sheetPr>
  <dimension ref="A1:AC20"/>
  <sheetViews>
    <sheetView topLeftCell="A10" zoomScale="87" zoomScaleNormal="87" workbookViewId="0">
      <selection activeCell="C7" sqref="C7"/>
    </sheetView>
  </sheetViews>
  <sheetFormatPr defaultColWidth="0" defaultRowHeight="15.75" zeroHeight="1" outlineLevelCol="2"/>
  <cols>
    <col min="1" max="1" width="10.875" customWidth="1"/>
    <col min="2" max="2" width="32.5" customWidth="1"/>
    <col min="3" max="3" width="132.375" customWidth="1"/>
    <col min="4" max="4" width="10.875" customWidth="1"/>
    <col min="5" max="5" width="0" hidden="1" customWidth="1" outlineLevel="2"/>
    <col min="6" max="6" width="0" hidden="1" customWidth="1" collapsed="1"/>
    <col min="7" max="16384" width="10.875" hidden="1"/>
  </cols>
  <sheetData>
    <row r="1" spans="1:29" ht="21">
      <c r="A1" s="39"/>
    </row>
    <row r="2" spans="1:29" ht="64.5" customHeight="1">
      <c r="B2" s="40" t="s">
        <v>35</v>
      </c>
      <c r="C2" s="38" t="s">
        <v>36</v>
      </c>
    </row>
    <row r="3" spans="1:29" ht="23.25">
      <c r="B3" s="40" t="s">
        <v>37</v>
      </c>
      <c r="C3" s="38" t="s">
        <v>38</v>
      </c>
      <c r="E3" s="50"/>
      <c r="F3" s="50"/>
      <c r="G3" s="50"/>
      <c r="H3" s="50"/>
      <c r="I3" s="50"/>
      <c r="J3" s="50"/>
      <c r="K3" s="50"/>
      <c r="L3" s="50"/>
      <c r="M3" s="50"/>
      <c r="N3" s="50"/>
      <c r="O3" s="50"/>
      <c r="P3" s="50"/>
      <c r="Q3" s="50"/>
      <c r="R3" s="50"/>
      <c r="S3" s="50"/>
      <c r="T3" s="50"/>
      <c r="U3" s="50"/>
      <c r="V3" s="50"/>
      <c r="W3" s="50"/>
      <c r="X3" s="50"/>
      <c r="Y3" s="50"/>
      <c r="Z3" s="50"/>
      <c r="AA3" s="50"/>
      <c r="AB3" s="50"/>
      <c r="AC3" s="50"/>
    </row>
    <row r="4" spans="1:29" ht="23.25">
      <c r="B4" s="40" t="s">
        <v>39</v>
      </c>
      <c r="C4" s="38" t="s">
        <v>40</v>
      </c>
      <c r="E4" s="50"/>
      <c r="F4" s="50"/>
      <c r="G4" s="50"/>
      <c r="H4" s="50"/>
      <c r="I4" s="50"/>
      <c r="J4" s="50"/>
      <c r="K4" s="50"/>
      <c r="L4" s="50"/>
      <c r="M4" s="50"/>
      <c r="N4" s="50"/>
      <c r="O4" s="50"/>
      <c r="P4" s="50"/>
      <c r="Q4" s="50"/>
      <c r="R4" s="50"/>
      <c r="S4" s="50"/>
      <c r="T4" s="50"/>
      <c r="U4" s="50"/>
      <c r="V4" s="50"/>
      <c r="W4" s="50"/>
      <c r="X4" s="50"/>
      <c r="Y4" s="50"/>
      <c r="Z4" s="50"/>
      <c r="AA4" s="50"/>
      <c r="AB4" s="50"/>
      <c r="AC4" s="50"/>
    </row>
    <row r="5" spans="1:29" ht="23.25">
      <c r="B5" s="40" t="s">
        <v>41</v>
      </c>
      <c r="C5" s="38" t="s">
        <v>42</v>
      </c>
      <c r="E5" s="50"/>
      <c r="F5" s="50"/>
      <c r="G5" s="50"/>
      <c r="H5" s="50"/>
      <c r="I5" s="50"/>
      <c r="J5" s="50"/>
      <c r="K5" s="50"/>
      <c r="L5" s="50"/>
      <c r="M5" s="50"/>
      <c r="N5" s="50"/>
      <c r="O5" s="50"/>
      <c r="P5" s="50"/>
      <c r="Q5" s="50"/>
      <c r="R5" s="50"/>
      <c r="S5" s="50"/>
      <c r="T5" s="50"/>
      <c r="U5" s="50"/>
      <c r="V5" s="50"/>
      <c r="W5" s="50"/>
      <c r="X5" s="50"/>
      <c r="Y5" s="50"/>
      <c r="Z5" s="50"/>
      <c r="AA5" s="50"/>
      <c r="AB5" s="50"/>
      <c r="AC5" s="50"/>
    </row>
    <row r="6" spans="1:29" ht="31.5">
      <c r="B6" s="40" t="s">
        <v>43</v>
      </c>
      <c r="C6" s="38" t="s">
        <v>44</v>
      </c>
      <c r="E6" s="50"/>
      <c r="F6" s="50"/>
      <c r="G6" s="50"/>
      <c r="H6" s="50"/>
      <c r="I6" s="50"/>
      <c r="J6" s="50"/>
      <c r="K6" s="50"/>
      <c r="L6" s="50"/>
      <c r="M6" s="50"/>
      <c r="N6" s="50"/>
      <c r="O6" s="50"/>
      <c r="P6" s="50"/>
      <c r="Q6" s="50"/>
      <c r="R6" s="50"/>
      <c r="S6" s="50"/>
      <c r="T6" s="50"/>
      <c r="U6" s="50"/>
      <c r="V6" s="50"/>
      <c r="W6" s="50"/>
      <c r="X6" s="50"/>
      <c r="Y6" s="50"/>
      <c r="Z6" s="50"/>
      <c r="AA6" s="50"/>
      <c r="AB6" s="50"/>
      <c r="AC6" s="50"/>
    </row>
    <row r="7" spans="1:29" ht="31.5">
      <c r="B7" s="40" t="s">
        <v>45</v>
      </c>
      <c r="C7" s="78" t="s">
        <v>46</v>
      </c>
      <c r="E7" s="50"/>
      <c r="F7" s="50"/>
      <c r="G7" s="50"/>
      <c r="H7" s="50"/>
      <c r="I7" s="50"/>
      <c r="J7" s="50"/>
      <c r="K7" s="50"/>
      <c r="L7" s="50"/>
      <c r="M7" s="50"/>
      <c r="N7" s="50"/>
      <c r="O7" s="50"/>
      <c r="P7" s="50"/>
      <c r="Q7" s="50"/>
      <c r="R7" s="50"/>
      <c r="S7" s="50"/>
      <c r="T7" s="50"/>
      <c r="U7" s="50"/>
      <c r="V7" s="50"/>
      <c r="W7" s="50"/>
      <c r="X7" s="50"/>
      <c r="Y7" s="50"/>
      <c r="Z7" s="50"/>
      <c r="AA7" s="50"/>
      <c r="AB7" s="50"/>
      <c r="AC7" s="50"/>
    </row>
    <row r="8" spans="1:29" ht="23.25">
      <c r="B8" s="40" t="s">
        <v>47</v>
      </c>
      <c r="C8" s="38" t="s">
        <v>36</v>
      </c>
      <c r="E8" s="50"/>
      <c r="F8" s="50"/>
      <c r="G8" s="50"/>
      <c r="H8" s="50"/>
      <c r="I8" s="50"/>
      <c r="J8" s="50"/>
      <c r="K8" s="50"/>
      <c r="L8" s="50"/>
      <c r="M8" s="50"/>
      <c r="N8" s="50"/>
      <c r="O8" s="50"/>
      <c r="P8" s="50"/>
      <c r="Q8" s="50"/>
      <c r="R8" s="50"/>
      <c r="S8" s="50"/>
      <c r="T8" s="50"/>
      <c r="U8" s="50"/>
      <c r="V8" s="50"/>
      <c r="W8" s="50"/>
      <c r="X8" s="50"/>
      <c r="Y8" s="50"/>
      <c r="Z8" s="50"/>
      <c r="AA8" s="50"/>
      <c r="AB8" s="50"/>
      <c r="AC8" s="50"/>
    </row>
    <row r="9" spans="1:29" ht="47.25">
      <c r="B9" s="40" t="s">
        <v>48</v>
      </c>
      <c r="C9" s="38" t="s">
        <v>49</v>
      </c>
      <c r="E9" s="50"/>
      <c r="F9" s="50"/>
      <c r="G9" s="50"/>
      <c r="H9" s="50"/>
      <c r="I9" s="50"/>
      <c r="J9" s="50"/>
      <c r="K9" s="50"/>
      <c r="L9" s="50"/>
      <c r="M9" s="50"/>
      <c r="N9" s="50"/>
      <c r="O9" s="50"/>
      <c r="P9" s="50"/>
      <c r="Q9" s="50"/>
      <c r="R9" s="50"/>
      <c r="S9" s="50"/>
      <c r="T9" s="50"/>
      <c r="U9" s="50"/>
      <c r="V9" s="50"/>
      <c r="W9" s="50"/>
      <c r="X9" s="50"/>
      <c r="Y9" s="50"/>
      <c r="Z9" s="50"/>
      <c r="AA9" s="50"/>
      <c r="AB9" s="50"/>
      <c r="AC9" s="50"/>
    </row>
    <row r="10" spans="1:29" ht="33" customHeight="1">
      <c r="B10" s="121" t="s">
        <v>50</v>
      </c>
      <c r="C10" s="123" t="s">
        <v>51</v>
      </c>
      <c r="E10" s="50"/>
      <c r="F10" s="50"/>
      <c r="G10" s="50"/>
      <c r="H10" s="50"/>
      <c r="I10" s="50"/>
      <c r="J10" s="50"/>
      <c r="K10" s="50"/>
      <c r="L10" s="50"/>
      <c r="M10" s="50"/>
      <c r="N10" s="50"/>
      <c r="O10" s="50"/>
      <c r="P10" s="50"/>
      <c r="Q10" s="50"/>
      <c r="R10" s="50"/>
      <c r="S10" s="50"/>
      <c r="T10" s="50"/>
      <c r="U10" s="50"/>
      <c r="V10" s="50"/>
      <c r="W10" s="50"/>
      <c r="X10" s="50"/>
      <c r="Y10" s="50"/>
      <c r="Z10" s="50"/>
      <c r="AA10" s="50"/>
      <c r="AB10" s="50"/>
      <c r="AC10" s="50"/>
    </row>
    <row r="11" spans="1:29" ht="23.25">
      <c r="B11" s="122"/>
      <c r="C11" s="124"/>
      <c r="E11" s="50"/>
      <c r="F11" s="50"/>
      <c r="G11" s="50"/>
      <c r="H11" s="50"/>
      <c r="I11" s="50"/>
      <c r="J11" s="50"/>
      <c r="K11" s="50"/>
      <c r="L11" s="50"/>
      <c r="M11" s="50"/>
      <c r="N11" s="50"/>
      <c r="O11" s="50"/>
      <c r="P11" s="50"/>
      <c r="Q11" s="50"/>
      <c r="R11" s="50"/>
      <c r="S11" s="50"/>
      <c r="T11" s="50"/>
      <c r="U11" s="50"/>
      <c r="V11" s="50"/>
      <c r="W11" s="50"/>
      <c r="X11" s="50"/>
      <c r="Y11" s="50"/>
      <c r="Z11" s="50"/>
      <c r="AA11" s="50"/>
      <c r="AB11" s="50"/>
      <c r="AC11" s="50"/>
    </row>
    <row r="12" spans="1:29" ht="255.75" customHeight="1">
      <c r="B12" s="122"/>
      <c r="C12" s="125"/>
      <c r="E12" s="50"/>
      <c r="F12" s="50"/>
      <c r="G12" s="50"/>
      <c r="H12" s="50"/>
      <c r="I12" s="50"/>
      <c r="J12" s="50"/>
      <c r="K12" s="50"/>
      <c r="L12" s="50"/>
      <c r="M12" s="50"/>
      <c r="N12" s="50"/>
      <c r="O12" s="50"/>
      <c r="P12" s="50"/>
      <c r="Q12" s="50"/>
      <c r="R12" s="50"/>
      <c r="S12" s="50"/>
      <c r="T12" s="50"/>
      <c r="U12" s="50"/>
      <c r="V12" s="50"/>
      <c r="W12" s="50"/>
      <c r="X12" s="50"/>
      <c r="Y12" s="50"/>
      <c r="Z12" s="50"/>
      <c r="AA12" s="50"/>
      <c r="AB12" s="50"/>
      <c r="AC12" s="50"/>
    </row>
    <row r="13" spans="1:29" ht="23.25">
      <c r="E13" s="50"/>
      <c r="F13" s="50"/>
      <c r="G13" s="50"/>
      <c r="H13" s="50"/>
      <c r="I13" s="50"/>
      <c r="J13" s="50"/>
      <c r="K13" s="50"/>
      <c r="L13" s="50"/>
      <c r="M13" s="50"/>
      <c r="N13" s="50"/>
      <c r="O13" s="50"/>
      <c r="P13" s="50"/>
      <c r="Q13" s="50"/>
      <c r="R13" s="50"/>
      <c r="S13" s="50"/>
      <c r="T13" s="50"/>
      <c r="U13" s="50"/>
      <c r="V13" s="50"/>
      <c r="W13" s="50"/>
      <c r="X13" s="50"/>
      <c r="Y13" s="50"/>
      <c r="Z13" s="50"/>
      <c r="AA13" s="50"/>
      <c r="AB13" s="50"/>
      <c r="AC13" s="50"/>
    </row>
    <row r="14" spans="1:29" ht="23.25" hidden="1">
      <c r="E14" s="50"/>
      <c r="F14" s="50"/>
      <c r="G14" s="50"/>
      <c r="H14" s="50"/>
      <c r="I14" s="50"/>
      <c r="J14" s="50"/>
      <c r="K14" s="50"/>
      <c r="L14" s="50"/>
      <c r="M14" s="50"/>
      <c r="N14" s="50"/>
      <c r="O14" s="50"/>
      <c r="P14" s="50"/>
      <c r="Q14" s="50"/>
      <c r="R14" s="50"/>
      <c r="S14" s="50"/>
      <c r="T14" s="50"/>
      <c r="U14" s="50"/>
      <c r="V14" s="50"/>
      <c r="W14" s="50"/>
      <c r="X14" s="50"/>
      <c r="Y14" s="50"/>
      <c r="Z14" s="50"/>
      <c r="AA14" s="50"/>
      <c r="AB14" s="50"/>
      <c r="AC14" s="50"/>
    </row>
    <row r="15" spans="1:29" ht="23.25" hidden="1">
      <c r="E15" s="50"/>
      <c r="F15" s="50"/>
      <c r="G15" s="50"/>
      <c r="H15" s="50"/>
      <c r="I15" s="50"/>
      <c r="J15" s="50"/>
      <c r="K15" s="50"/>
      <c r="L15" s="50"/>
      <c r="M15" s="50"/>
      <c r="N15" s="50"/>
      <c r="O15" s="50"/>
      <c r="P15" s="50"/>
      <c r="Q15" s="50"/>
      <c r="R15" s="50"/>
      <c r="S15" s="50"/>
      <c r="T15" s="50"/>
      <c r="U15" s="50"/>
      <c r="V15" s="50"/>
      <c r="W15" s="50"/>
      <c r="X15" s="50"/>
      <c r="Y15" s="50"/>
      <c r="Z15" s="50"/>
      <c r="AA15" s="50"/>
      <c r="AB15" s="50"/>
      <c r="AC15" s="50"/>
    </row>
    <row r="16" spans="1:29" ht="23.25" hidden="1">
      <c r="E16" s="50"/>
      <c r="F16" s="50"/>
      <c r="G16" s="50"/>
      <c r="H16" s="50"/>
      <c r="I16" s="50"/>
      <c r="J16" s="50"/>
      <c r="K16" s="50"/>
      <c r="L16" s="50"/>
      <c r="M16" s="50"/>
      <c r="N16" s="50"/>
      <c r="O16" s="50"/>
      <c r="P16" s="50"/>
      <c r="Q16" s="50"/>
      <c r="R16" s="50"/>
      <c r="S16" s="50"/>
      <c r="T16" s="50"/>
      <c r="U16" s="50"/>
      <c r="V16" s="50"/>
      <c r="W16" s="50"/>
      <c r="X16" s="50"/>
      <c r="Y16" s="50"/>
      <c r="Z16" s="50"/>
      <c r="AA16" s="50"/>
      <c r="AB16" s="50"/>
      <c r="AC16" s="50"/>
    </row>
    <row r="17" spans="5:29" ht="23.25" hidden="1">
      <c r="E17" s="50"/>
      <c r="F17" s="50"/>
      <c r="G17" s="50"/>
      <c r="H17" s="50"/>
      <c r="I17" s="50"/>
      <c r="J17" s="50"/>
      <c r="K17" s="50"/>
      <c r="L17" s="50"/>
      <c r="M17" s="50"/>
      <c r="N17" s="50"/>
      <c r="O17" s="50"/>
      <c r="P17" s="50"/>
      <c r="Q17" s="50"/>
      <c r="R17" s="50"/>
      <c r="S17" s="50"/>
      <c r="T17" s="50"/>
      <c r="U17" s="50"/>
      <c r="V17" s="50"/>
      <c r="W17" s="50"/>
      <c r="X17" s="50"/>
      <c r="Y17" s="50"/>
      <c r="Z17" s="50"/>
      <c r="AA17" s="50"/>
      <c r="AB17" s="50"/>
      <c r="AC17" s="50"/>
    </row>
    <row r="18" spans="5:29" ht="23.25" hidden="1">
      <c r="E18" s="50"/>
      <c r="F18" s="50"/>
      <c r="G18" s="50"/>
      <c r="H18" s="50"/>
      <c r="I18" s="50"/>
      <c r="J18" s="50"/>
      <c r="K18" s="50"/>
      <c r="L18" s="50"/>
      <c r="M18" s="50"/>
      <c r="N18" s="50"/>
      <c r="O18" s="50"/>
      <c r="P18" s="50"/>
      <c r="Q18" s="50"/>
      <c r="R18" s="50"/>
      <c r="S18" s="50"/>
      <c r="T18" s="50"/>
      <c r="U18" s="50"/>
      <c r="V18" s="50"/>
      <c r="W18" s="50"/>
      <c r="X18" s="50"/>
      <c r="Y18" s="50"/>
      <c r="Z18" s="50"/>
      <c r="AA18" s="50"/>
      <c r="AB18" s="50"/>
      <c r="AC18" s="50"/>
    </row>
    <row r="19" spans="5:29" ht="23.25" hidden="1">
      <c r="E19" s="50"/>
      <c r="F19" s="50"/>
      <c r="G19" s="50"/>
      <c r="H19" s="50"/>
      <c r="I19" s="50"/>
      <c r="J19" s="50"/>
      <c r="K19" s="50"/>
      <c r="L19" s="50"/>
      <c r="M19" s="50"/>
      <c r="N19" s="50"/>
      <c r="O19" s="50"/>
      <c r="P19" s="50"/>
      <c r="Q19" s="50"/>
      <c r="R19" s="50"/>
      <c r="S19" s="50"/>
      <c r="T19" s="50"/>
      <c r="U19" s="50"/>
      <c r="V19" s="50"/>
      <c r="W19" s="50"/>
      <c r="X19" s="50"/>
      <c r="Y19" s="50"/>
      <c r="Z19" s="50"/>
      <c r="AA19" s="50"/>
      <c r="AB19" s="50"/>
      <c r="AC19" s="50"/>
    </row>
    <row r="20" spans="5:29" ht="23.25" hidden="1">
      <c r="E20" s="50"/>
      <c r="F20" s="50"/>
      <c r="G20" s="50"/>
      <c r="H20" s="50"/>
      <c r="I20" s="50"/>
      <c r="J20" s="50"/>
      <c r="K20" s="50"/>
      <c r="L20" s="50"/>
      <c r="M20" s="50"/>
      <c r="N20" s="50"/>
      <c r="O20" s="50"/>
      <c r="P20" s="50"/>
      <c r="Q20" s="50"/>
      <c r="R20" s="50"/>
      <c r="S20" s="50"/>
      <c r="T20" s="50"/>
      <c r="U20" s="50"/>
      <c r="V20" s="50"/>
      <c r="W20" s="50"/>
      <c r="X20" s="50"/>
      <c r="Y20" s="50"/>
      <c r="Z20" s="50"/>
      <c r="AA20" s="50"/>
      <c r="AB20" s="50"/>
      <c r="AC20" s="50"/>
    </row>
  </sheetData>
  <mergeCells count="2">
    <mergeCell ref="B10:B12"/>
    <mergeCell ref="C10:C12"/>
  </mergeCells>
  <printOptions horizontalCentered="1" verticalCentered="1"/>
  <pageMargins left="0.39370078740157483" right="0.19685039370078741" top="0.39370078740157483" bottom="0.39370078740157483" header="0.39370078740157483" footer="0.19685039370078741"/>
  <pageSetup paperSize="518" scale="82"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59549-4663-D646-9BCA-1B9D34A05BB8}">
  <sheetPr>
    <tabColor rgb="FFFFFF00"/>
  </sheetPr>
  <dimension ref="A1:U58"/>
  <sheetViews>
    <sheetView zoomScale="83" workbookViewId="0">
      <selection activeCell="B36" sqref="B36"/>
    </sheetView>
  </sheetViews>
  <sheetFormatPr defaultColWidth="10.875" defaultRowHeight="15" customHeight="1"/>
  <cols>
    <col min="1" max="1" width="16.375" style="17" bestFit="1" customWidth="1"/>
    <col min="2" max="2" width="69.875" bestFit="1" customWidth="1"/>
    <col min="3" max="3" width="16.375" style="16" bestFit="1" customWidth="1"/>
    <col min="4" max="4" width="55.125" customWidth="1"/>
    <col min="5" max="5" width="16.375" bestFit="1" customWidth="1"/>
    <col min="6" max="6" width="31" customWidth="1"/>
    <col min="7" max="7" width="49.375" customWidth="1"/>
    <col min="8" max="16384" width="10.875" style="2"/>
  </cols>
  <sheetData>
    <row r="1" spans="1:21" s="3" customFormat="1" ht="15" customHeight="1">
      <c r="A1" s="23" t="s">
        <v>52</v>
      </c>
      <c r="B1" s="24" t="s">
        <v>53</v>
      </c>
      <c r="C1" s="23" t="s">
        <v>52</v>
      </c>
      <c r="D1" s="24" t="s">
        <v>54</v>
      </c>
      <c r="E1" s="23" t="s">
        <v>52</v>
      </c>
      <c r="F1" s="24" t="s">
        <v>55</v>
      </c>
      <c r="G1" s="24" t="s">
        <v>56</v>
      </c>
    </row>
    <row r="2" spans="1:21" ht="15" customHeight="1">
      <c r="A2" s="23" t="s">
        <v>57</v>
      </c>
      <c r="B2" s="25" t="s">
        <v>58</v>
      </c>
      <c r="C2" s="26" t="s">
        <v>59</v>
      </c>
      <c r="D2" s="27" t="s">
        <v>60</v>
      </c>
      <c r="E2" s="26" t="s">
        <v>61</v>
      </c>
      <c r="F2" s="27" t="s">
        <v>62</v>
      </c>
      <c r="G2" s="25" t="s">
        <v>63</v>
      </c>
      <c r="U2" s="4" t="s">
        <v>58</v>
      </c>
    </row>
    <row r="3" spans="1:21" ht="15" customHeight="1">
      <c r="A3" s="23" t="s">
        <v>57</v>
      </c>
      <c r="B3" s="25" t="s">
        <v>58</v>
      </c>
      <c r="C3" s="26" t="s">
        <v>59</v>
      </c>
      <c r="D3" s="25" t="s">
        <v>60</v>
      </c>
      <c r="E3" s="26" t="s">
        <v>61</v>
      </c>
      <c r="F3" s="25" t="s">
        <v>62</v>
      </c>
      <c r="G3" s="25" t="s">
        <v>64</v>
      </c>
      <c r="U3" s="5" t="s">
        <v>65</v>
      </c>
    </row>
    <row r="4" spans="1:21" ht="15" customHeight="1">
      <c r="A4" s="23" t="s">
        <v>57</v>
      </c>
      <c r="B4" s="25" t="s">
        <v>58</v>
      </c>
      <c r="C4" s="26" t="s">
        <v>59</v>
      </c>
      <c r="D4" s="25" t="s">
        <v>60</v>
      </c>
      <c r="E4" s="26" t="s">
        <v>61</v>
      </c>
      <c r="F4" s="25" t="s">
        <v>62</v>
      </c>
      <c r="G4" s="25" t="s">
        <v>66</v>
      </c>
      <c r="U4" s="6" t="s">
        <v>67</v>
      </c>
    </row>
    <row r="5" spans="1:21" ht="15" customHeight="1">
      <c r="A5" s="23" t="s">
        <v>57</v>
      </c>
      <c r="B5" s="25" t="s">
        <v>58</v>
      </c>
      <c r="C5" s="26" t="s">
        <v>59</v>
      </c>
      <c r="D5" s="25" t="s">
        <v>60</v>
      </c>
      <c r="E5" s="26" t="s">
        <v>61</v>
      </c>
      <c r="F5" s="25" t="s">
        <v>62</v>
      </c>
      <c r="G5" s="25" t="s">
        <v>68</v>
      </c>
      <c r="U5" s="7" t="s">
        <v>69</v>
      </c>
    </row>
    <row r="6" spans="1:21" ht="15" customHeight="1">
      <c r="A6" s="23" t="s">
        <v>57</v>
      </c>
      <c r="B6" s="25" t="s">
        <v>58</v>
      </c>
      <c r="C6" s="26" t="s">
        <v>59</v>
      </c>
      <c r="D6" s="25" t="s">
        <v>60</v>
      </c>
      <c r="E6" s="26" t="s">
        <v>61</v>
      </c>
      <c r="F6" s="25" t="s">
        <v>62</v>
      </c>
      <c r="G6" s="25" t="s">
        <v>70</v>
      </c>
      <c r="U6" s="8" t="s">
        <v>71</v>
      </c>
    </row>
    <row r="7" spans="1:21" ht="15" customHeight="1">
      <c r="A7" s="23" t="s">
        <v>57</v>
      </c>
      <c r="B7" s="25" t="s">
        <v>58</v>
      </c>
      <c r="C7" s="26" t="s">
        <v>59</v>
      </c>
      <c r="D7" s="27" t="s">
        <v>60</v>
      </c>
      <c r="E7" s="26" t="s">
        <v>72</v>
      </c>
      <c r="F7" s="27" t="s">
        <v>73</v>
      </c>
      <c r="G7" s="25" t="s">
        <v>74</v>
      </c>
    </row>
    <row r="8" spans="1:21" ht="15" customHeight="1">
      <c r="A8" s="23" t="s">
        <v>57</v>
      </c>
      <c r="B8" s="25" t="s">
        <v>58</v>
      </c>
      <c r="C8" s="26" t="s">
        <v>59</v>
      </c>
      <c r="D8" s="25" t="s">
        <v>60</v>
      </c>
      <c r="E8" s="26" t="s">
        <v>72</v>
      </c>
      <c r="F8" s="25" t="s">
        <v>73</v>
      </c>
      <c r="G8" s="25" t="s">
        <v>75</v>
      </c>
    </row>
    <row r="9" spans="1:21" ht="15" customHeight="1">
      <c r="A9" s="23" t="s">
        <v>57</v>
      </c>
      <c r="B9" s="25" t="s">
        <v>58</v>
      </c>
      <c r="C9" s="26" t="s">
        <v>59</v>
      </c>
      <c r="D9" s="25" t="s">
        <v>60</v>
      </c>
      <c r="E9" s="26" t="s">
        <v>72</v>
      </c>
      <c r="F9" s="25" t="s">
        <v>73</v>
      </c>
      <c r="G9" s="25" t="s">
        <v>76</v>
      </c>
    </row>
    <row r="10" spans="1:21" ht="15" customHeight="1">
      <c r="A10" s="23" t="s">
        <v>57</v>
      </c>
      <c r="B10" s="25" t="s">
        <v>58</v>
      </c>
      <c r="C10" s="26" t="s">
        <v>59</v>
      </c>
      <c r="D10" s="25" t="s">
        <v>60</v>
      </c>
      <c r="E10" s="26" t="s">
        <v>72</v>
      </c>
      <c r="F10" s="25" t="s">
        <v>73</v>
      </c>
      <c r="G10" s="25" t="s">
        <v>77</v>
      </c>
    </row>
    <row r="11" spans="1:21" ht="15" customHeight="1">
      <c r="A11" s="23" t="s">
        <v>78</v>
      </c>
      <c r="B11" s="28" t="s">
        <v>65</v>
      </c>
      <c r="C11" s="29" t="s">
        <v>79</v>
      </c>
      <c r="D11" s="28" t="s">
        <v>80</v>
      </c>
      <c r="E11" s="26" t="s">
        <v>81</v>
      </c>
      <c r="F11" s="28" t="s">
        <v>82</v>
      </c>
      <c r="G11" s="28" t="s">
        <v>83</v>
      </c>
    </row>
    <row r="12" spans="1:21" ht="15" customHeight="1">
      <c r="A12" s="23" t="s">
        <v>84</v>
      </c>
      <c r="B12" s="30" t="s">
        <v>67</v>
      </c>
      <c r="C12" s="29" t="s">
        <v>85</v>
      </c>
      <c r="D12" s="30" t="s">
        <v>86</v>
      </c>
      <c r="E12" s="26" t="s">
        <v>87</v>
      </c>
      <c r="F12" s="28" t="s">
        <v>82</v>
      </c>
      <c r="G12" s="30" t="s">
        <v>88</v>
      </c>
    </row>
    <row r="13" spans="1:21" ht="15" customHeight="1">
      <c r="A13" s="23" t="s">
        <v>89</v>
      </c>
      <c r="B13" s="31" t="s">
        <v>69</v>
      </c>
      <c r="C13" s="29" t="s">
        <v>90</v>
      </c>
      <c r="D13" s="31" t="s">
        <v>91</v>
      </c>
      <c r="E13" s="26" t="s">
        <v>92</v>
      </c>
      <c r="F13" s="28" t="s">
        <v>82</v>
      </c>
      <c r="G13" s="31" t="s">
        <v>93</v>
      </c>
    </row>
    <row r="14" spans="1:21" ht="15" customHeight="1">
      <c r="A14" s="23" t="s">
        <v>94</v>
      </c>
      <c r="B14" s="32" t="s">
        <v>71</v>
      </c>
      <c r="C14" s="29" t="s">
        <v>95</v>
      </c>
      <c r="D14" s="32" t="s">
        <v>96</v>
      </c>
      <c r="E14" s="26" t="s">
        <v>97</v>
      </c>
      <c r="F14" s="28" t="s">
        <v>82</v>
      </c>
      <c r="G14" s="32" t="s">
        <v>98</v>
      </c>
    </row>
    <row r="15" spans="1:21" ht="15" customHeight="1">
      <c r="A15" s="23" t="s">
        <v>94</v>
      </c>
      <c r="B15" s="32" t="s">
        <v>71</v>
      </c>
      <c r="C15" s="29" t="s">
        <v>95</v>
      </c>
      <c r="D15" s="32" t="s">
        <v>96</v>
      </c>
      <c r="E15" s="26" t="s">
        <v>97</v>
      </c>
      <c r="F15" s="28" t="s">
        <v>82</v>
      </c>
      <c r="G15" s="32" t="s">
        <v>99</v>
      </c>
    </row>
    <row r="16" spans="1:21" ht="15" customHeight="1">
      <c r="A16" s="23" t="s">
        <v>94</v>
      </c>
      <c r="B16" s="32" t="s">
        <v>71</v>
      </c>
      <c r="C16" s="29" t="s">
        <v>100</v>
      </c>
      <c r="D16" s="32" t="s">
        <v>101</v>
      </c>
      <c r="E16" s="26" t="s">
        <v>102</v>
      </c>
      <c r="F16" s="28" t="s">
        <v>82</v>
      </c>
      <c r="G16" s="32" t="s">
        <v>103</v>
      </c>
    </row>
    <row r="17" spans="1:7" ht="15" customHeight="1">
      <c r="B17" s="10"/>
      <c r="C17" s="15"/>
      <c r="D17" s="10"/>
      <c r="E17" s="10"/>
      <c r="F17" s="10"/>
      <c r="G17" s="10"/>
    </row>
    <row r="18" spans="1:7" ht="15" customHeight="1">
      <c r="B18" s="10"/>
      <c r="C18" s="15"/>
      <c r="D18" s="10"/>
      <c r="E18" s="10"/>
      <c r="F18" s="10"/>
      <c r="G18" s="10"/>
    </row>
    <row r="19" spans="1:7" ht="15" customHeight="1">
      <c r="B19" s="11" t="s">
        <v>53</v>
      </c>
      <c r="C19" s="12" t="s">
        <v>52</v>
      </c>
    </row>
    <row r="20" spans="1:7" ht="15" customHeight="1">
      <c r="B20" s="9" t="s">
        <v>58</v>
      </c>
      <c r="C20" s="12" t="s">
        <v>57</v>
      </c>
    </row>
    <row r="21" spans="1:7" ht="15" customHeight="1">
      <c r="B21" s="9" t="s">
        <v>65</v>
      </c>
      <c r="C21" s="12" t="s">
        <v>78</v>
      </c>
    </row>
    <row r="22" spans="1:7" ht="15" customHeight="1">
      <c r="B22" s="9" t="s">
        <v>67</v>
      </c>
      <c r="C22" s="12" t="s">
        <v>84</v>
      </c>
    </row>
    <row r="23" spans="1:7" ht="15" customHeight="1">
      <c r="B23" s="9" t="s">
        <v>69</v>
      </c>
      <c r="C23" s="12" t="s">
        <v>89</v>
      </c>
    </row>
    <row r="24" spans="1:7" ht="15" customHeight="1">
      <c r="B24" s="9" t="s">
        <v>71</v>
      </c>
      <c r="C24" s="12" t="s">
        <v>94</v>
      </c>
    </row>
    <row r="25" spans="1:7" ht="15" customHeight="1">
      <c r="A25"/>
    </row>
    <row r="26" spans="1:7" ht="15" customHeight="1">
      <c r="A26"/>
      <c r="B26" s="11" t="s">
        <v>54</v>
      </c>
      <c r="C26" s="12" t="s">
        <v>52</v>
      </c>
    </row>
    <row r="27" spans="1:7" ht="15" customHeight="1">
      <c r="A27" s="12" t="s">
        <v>57</v>
      </c>
      <c r="B27" s="9" t="s">
        <v>60</v>
      </c>
      <c r="C27" s="14" t="s">
        <v>59</v>
      </c>
    </row>
    <row r="28" spans="1:7" ht="15" customHeight="1">
      <c r="A28" s="12" t="s">
        <v>78</v>
      </c>
      <c r="B28" s="9" t="s">
        <v>80</v>
      </c>
      <c r="C28" s="14" t="s">
        <v>79</v>
      </c>
    </row>
    <row r="29" spans="1:7" ht="15" customHeight="1">
      <c r="A29" s="12" t="s">
        <v>84</v>
      </c>
      <c r="B29" s="9" t="s">
        <v>86</v>
      </c>
      <c r="C29" s="14" t="s">
        <v>85</v>
      </c>
    </row>
    <row r="30" spans="1:7" ht="15" customHeight="1">
      <c r="A30" s="12" t="s">
        <v>89</v>
      </c>
      <c r="B30" s="9" t="s">
        <v>91</v>
      </c>
      <c r="C30" s="14" t="s">
        <v>90</v>
      </c>
    </row>
    <row r="31" spans="1:7" ht="15" customHeight="1">
      <c r="A31" s="126" t="s">
        <v>94</v>
      </c>
      <c r="B31" s="9" t="s">
        <v>96</v>
      </c>
      <c r="C31" s="14" t="s">
        <v>95</v>
      </c>
    </row>
    <row r="32" spans="1:7" ht="15" customHeight="1">
      <c r="A32" s="126"/>
      <c r="B32" s="9" t="s">
        <v>101</v>
      </c>
      <c r="C32" s="14" t="s">
        <v>100</v>
      </c>
    </row>
    <row r="34" spans="1:3" ht="15" customHeight="1">
      <c r="B34" s="11" t="s">
        <v>55</v>
      </c>
      <c r="C34" s="12" t="s">
        <v>52</v>
      </c>
    </row>
    <row r="35" spans="1:3" ht="15" customHeight="1">
      <c r="A35" s="127" t="s">
        <v>59</v>
      </c>
      <c r="B35" s="1" t="s">
        <v>62</v>
      </c>
      <c r="C35" s="20" t="s">
        <v>61</v>
      </c>
    </row>
    <row r="36" spans="1:3" ht="15" customHeight="1">
      <c r="A36" s="127"/>
      <c r="B36" s="1" t="s">
        <v>73</v>
      </c>
      <c r="C36" s="20" t="s">
        <v>72</v>
      </c>
    </row>
    <row r="37" spans="1:3" ht="15" customHeight="1">
      <c r="A37" s="14" t="s">
        <v>79</v>
      </c>
      <c r="B37" s="1" t="s">
        <v>104</v>
      </c>
      <c r="C37" s="13" t="s">
        <v>81</v>
      </c>
    </row>
    <row r="38" spans="1:3" ht="15" customHeight="1">
      <c r="A38" s="14" t="s">
        <v>85</v>
      </c>
      <c r="B38" s="1" t="s">
        <v>105</v>
      </c>
      <c r="C38" s="13" t="s">
        <v>87</v>
      </c>
    </row>
    <row r="39" spans="1:3" ht="15" customHeight="1">
      <c r="A39" s="14" t="s">
        <v>90</v>
      </c>
      <c r="B39" s="1" t="s">
        <v>106</v>
      </c>
      <c r="C39" s="13" t="s">
        <v>92</v>
      </c>
    </row>
    <row r="40" spans="1:3" ht="15" customHeight="1">
      <c r="A40" s="14" t="s">
        <v>95</v>
      </c>
      <c r="B40" s="1" t="s">
        <v>107</v>
      </c>
      <c r="C40" s="13" t="s">
        <v>97</v>
      </c>
    </row>
    <row r="41" spans="1:3" ht="15" customHeight="1">
      <c r="A41" s="14" t="s">
        <v>100</v>
      </c>
      <c r="B41" s="1" t="s">
        <v>108</v>
      </c>
      <c r="C41" s="13" t="s">
        <v>102</v>
      </c>
    </row>
    <row r="42" spans="1:3" ht="15" customHeight="1">
      <c r="C42" s="2"/>
    </row>
    <row r="43" spans="1:3" ht="15" customHeight="1">
      <c r="B43" s="21" t="s">
        <v>56</v>
      </c>
      <c r="C43"/>
    </row>
    <row r="44" spans="1:3" ht="15" customHeight="1">
      <c r="A44" s="127" t="s">
        <v>61</v>
      </c>
      <c r="B44" s="1" t="s">
        <v>109</v>
      </c>
      <c r="C44" s="1"/>
    </row>
    <row r="45" spans="1:3" ht="15" customHeight="1">
      <c r="A45" s="127"/>
      <c r="B45" s="1" t="s">
        <v>64</v>
      </c>
      <c r="C45" s="1"/>
    </row>
    <row r="46" spans="1:3" ht="15" customHeight="1">
      <c r="A46" s="127"/>
      <c r="B46" s="1" t="s">
        <v>66</v>
      </c>
      <c r="C46" s="1"/>
    </row>
    <row r="47" spans="1:3" ht="15" customHeight="1">
      <c r="A47" s="127"/>
      <c r="B47" s="1" t="s">
        <v>68</v>
      </c>
      <c r="C47" s="1"/>
    </row>
    <row r="48" spans="1:3" ht="15" customHeight="1">
      <c r="A48" s="127"/>
      <c r="B48" s="1" t="s">
        <v>70</v>
      </c>
      <c r="C48" s="1"/>
    </row>
    <row r="49" spans="1:3" ht="15" customHeight="1">
      <c r="A49" s="127" t="s">
        <v>72</v>
      </c>
      <c r="B49" s="1" t="s">
        <v>74</v>
      </c>
      <c r="C49" s="22"/>
    </row>
    <row r="50" spans="1:3" ht="15" customHeight="1">
      <c r="A50" s="127"/>
      <c r="B50" s="1" t="s">
        <v>75</v>
      </c>
      <c r="C50" s="22"/>
    </row>
    <row r="51" spans="1:3" ht="15" customHeight="1">
      <c r="A51" s="127"/>
      <c r="B51" s="1" t="s">
        <v>76</v>
      </c>
      <c r="C51" s="22"/>
    </row>
    <row r="52" spans="1:3" ht="15" customHeight="1">
      <c r="A52" s="127"/>
      <c r="B52" s="1" t="s">
        <v>77</v>
      </c>
      <c r="C52" s="22"/>
    </row>
    <row r="53" spans="1:3" ht="15" customHeight="1">
      <c r="A53" s="13" t="s">
        <v>81</v>
      </c>
      <c r="B53" s="1" t="s">
        <v>83</v>
      </c>
      <c r="C53" s="22"/>
    </row>
    <row r="54" spans="1:3" ht="15" customHeight="1">
      <c r="A54" s="13" t="s">
        <v>87</v>
      </c>
      <c r="B54" s="1" t="s">
        <v>88</v>
      </c>
      <c r="C54" s="22"/>
    </row>
    <row r="55" spans="1:3" ht="15" customHeight="1">
      <c r="A55" s="13" t="s">
        <v>92</v>
      </c>
      <c r="B55" s="1" t="s">
        <v>93</v>
      </c>
      <c r="C55" s="22"/>
    </row>
    <row r="56" spans="1:3" ht="15" customHeight="1">
      <c r="A56" s="127" t="s">
        <v>97</v>
      </c>
      <c r="B56" s="1" t="s">
        <v>98</v>
      </c>
      <c r="C56" s="22"/>
    </row>
    <row r="57" spans="1:3" ht="15" customHeight="1">
      <c r="A57" s="127"/>
      <c r="B57" s="1" t="s">
        <v>99</v>
      </c>
      <c r="C57" s="22"/>
    </row>
    <row r="58" spans="1:3" ht="15" customHeight="1">
      <c r="A58" s="13" t="s">
        <v>102</v>
      </c>
      <c r="B58" s="1" t="s">
        <v>103</v>
      </c>
      <c r="C58" s="22"/>
    </row>
  </sheetData>
  <mergeCells count="5">
    <mergeCell ref="A31:A32"/>
    <mergeCell ref="A35:A36"/>
    <mergeCell ref="A44:A48"/>
    <mergeCell ref="A49:A52"/>
    <mergeCell ref="A56:A57"/>
  </mergeCells>
  <phoneticPr fontId="6" type="noConversion"/>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D630B-81E9-F740-B4C8-D2E048A012D1}">
  <sheetPr>
    <tabColor rgb="FFFFFF00"/>
  </sheetPr>
  <dimension ref="B1:C86"/>
  <sheetViews>
    <sheetView topLeftCell="A35" workbookViewId="0">
      <selection activeCell="B45" sqref="B45"/>
    </sheetView>
  </sheetViews>
  <sheetFormatPr defaultColWidth="11" defaultRowHeight="15" customHeight="1"/>
  <cols>
    <col min="2" max="2" width="38.125" customWidth="1"/>
    <col min="3" max="3" width="96.625" customWidth="1"/>
  </cols>
  <sheetData>
    <row r="1" spans="2:3" ht="15" customHeight="1">
      <c r="B1" s="36" t="s">
        <v>110</v>
      </c>
      <c r="C1" s="36" t="s">
        <v>111</v>
      </c>
    </row>
    <row r="2" spans="2:3" ht="15.75">
      <c r="B2" s="131" t="s">
        <v>112</v>
      </c>
      <c r="C2" s="33" t="s">
        <v>113</v>
      </c>
    </row>
    <row r="3" spans="2:3" ht="30">
      <c r="B3" s="131"/>
      <c r="C3" s="34" t="s">
        <v>114</v>
      </c>
    </row>
    <row r="4" spans="2:3" ht="15.75">
      <c r="B4" s="131"/>
      <c r="C4" s="33" t="s">
        <v>115</v>
      </c>
    </row>
    <row r="5" spans="2:3" ht="15.75">
      <c r="B5" s="131"/>
      <c r="C5" s="34" t="s">
        <v>116</v>
      </c>
    </row>
    <row r="6" spans="2:3" ht="15.75">
      <c r="B6" s="131"/>
      <c r="C6" s="33" t="s">
        <v>117</v>
      </c>
    </row>
    <row r="7" spans="2:3" ht="45">
      <c r="B7" s="131"/>
      <c r="C7" s="35" t="s">
        <v>118</v>
      </c>
    </row>
    <row r="8" spans="2:3" ht="15.75">
      <c r="B8" s="132" t="s">
        <v>119</v>
      </c>
      <c r="C8" s="33" t="s">
        <v>120</v>
      </c>
    </row>
    <row r="9" spans="2:3" ht="30">
      <c r="B9" s="132"/>
      <c r="C9" s="35" t="s">
        <v>121</v>
      </c>
    </row>
    <row r="10" spans="2:3" ht="15.75">
      <c r="B10" s="132"/>
      <c r="C10" s="33" t="s">
        <v>122</v>
      </c>
    </row>
    <row r="11" spans="2:3" ht="30">
      <c r="B11" s="132"/>
      <c r="C11" s="35" t="s">
        <v>123</v>
      </c>
    </row>
    <row r="12" spans="2:3" ht="15.75">
      <c r="B12" s="132"/>
      <c r="C12" s="33" t="s">
        <v>124</v>
      </c>
    </row>
    <row r="13" spans="2:3" ht="30">
      <c r="B13" s="132"/>
      <c r="C13" s="35" t="s">
        <v>125</v>
      </c>
    </row>
    <row r="14" spans="2:3" ht="15.75">
      <c r="B14" s="131" t="s">
        <v>126</v>
      </c>
      <c r="C14" s="33" t="s">
        <v>127</v>
      </c>
    </row>
    <row r="15" spans="2:3" ht="45">
      <c r="B15" s="131"/>
      <c r="C15" s="35" t="s">
        <v>128</v>
      </c>
    </row>
    <row r="16" spans="2:3" ht="15.75">
      <c r="B16" s="131"/>
      <c r="C16" s="33" t="s">
        <v>129</v>
      </c>
    </row>
    <row r="17" spans="2:3" ht="30">
      <c r="B17" s="131"/>
      <c r="C17" s="35" t="s">
        <v>130</v>
      </c>
    </row>
    <row r="18" spans="2:3" ht="15.75">
      <c r="B18" s="131" t="s">
        <v>131</v>
      </c>
      <c r="C18" s="33" t="s">
        <v>132</v>
      </c>
    </row>
    <row r="19" spans="2:3" ht="45">
      <c r="B19" s="131"/>
      <c r="C19" s="35" t="s">
        <v>133</v>
      </c>
    </row>
    <row r="20" spans="2:3" ht="15.75">
      <c r="B20" s="131"/>
      <c r="C20" s="33" t="s">
        <v>134</v>
      </c>
    </row>
    <row r="21" spans="2:3" ht="30">
      <c r="B21" s="131"/>
      <c r="C21" s="35" t="s">
        <v>135</v>
      </c>
    </row>
    <row r="22" spans="2:3" ht="15.75">
      <c r="B22" s="131"/>
      <c r="C22" s="33" t="s">
        <v>136</v>
      </c>
    </row>
    <row r="23" spans="2:3" ht="30">
      <c r="B23" s="131"/>
      <c r="C23" s="35" t="s">
        <v>137</v>
      </c>
    </row>
    <row r="24" spans="2:3" ht="15.75">
      <c r="B24" s="131" t="s">
        <v>138</v>
      </c>
      <c r="C24" s="33" t="s">
        <v>139</v>
      </c>
    </row>
    <row r="25" spans="2:3" ht="45">
      <c r="B25" s="131"/>
      <c r="C25" s="35" t="s">
        <v>140</v>
      </c>
    </row>
    <row r="26" spans="2:3" ht="15.75">
      <c r="B26" s="131"/>
      <c r="C26" s="33" t="s">
        <v>141</v>
      </c>
    </row>
    <row r="27" spans="2:3" ht="30">
      <c r="B27" s="131"/>
      <c r="C27" s="35" t="s">
        <v>142</v>
      </c>
    </row>
    <row r="28" spans="2:3" ht="15.75">
      <c r="B28" s="131"/>
      <c r="C28" s="33" t="s">
        <v>143</v>
      </c>
    </row>
    <row r="29" spans="2:3" ht="45">
      <c r="B29" s="131"/>
      <c r="C29" s="35" t="s">
        <v>144</v>
      </c>
    </row>
    <row r="30" spans="2:3" ht="15.75">
      <c r="B30" s="131" t="s">
        <v>145</v>
      </c>
      <c r="C30" s="33" t="s">
        <v>146</v>
      </c>
    </row>
    <row r="31" spans="2:3" ht="30">
      <c r="B31" s="131"/>
      <c r="C31" s="35" t="s">
        <v>147</v>
      </c>
    </row>
    <row r="32" spans="2:3" ht="15.75">
      <c r="B32" s="131"/>
      <c r="C32" s="33" t="s">
        <v>148</v>
      </c>
    </row>
    <row r="33" spans="2:3" ht="45">
      <c r="B33" s="131"/>
      <c r="C33" s="35" t="s">
        <v>149</v>
      </c>
    </row>
    <row r="34" spans="2:3" ht="15.75">
      <c r="B34" s="131"/>
      <c r="C34" s="33" t="s">
        <v>150</v>
      </c>
    </row>
    <row r="35" spans="2:3" ht="30">
      <c r="B35" s="131"/>
      <c r="C35" s="34" t="s">
        <v>151</v>
      </c>
    </row>
    <row r="36" spans="2:3" ht="15.75"/>
    <row r="37" spans="2:3" ht="15.75"/>
    <row r="38" spans="2:3" ht="15.75">
      <c r="B38" s="37" t="s">
        <v>110</v>
      </c>
      <c r="C38" s="18" t="s">
        <v>52</v>
      </c>
    </row>
    <row r="39" spans="2:3" ht="15.75">
      <c r="B39" s="46" t="s">
        <v>152</v>
      </c>
      <c r="C39" s="47" t="s">
        <v>153</v>
      </c>
    </row>
    <row r="40" spans="2:3" ht="15.75">
      <c r="B40" s="46" t="s">
        <v>154</v>
      </c>
      <c r="C40" s="47" t="s">
        <v>155</v>
      </c>
    </row>
    <row r="41" spans="2:3" ht="15" customHeight="1">
      <c r="B41" s="46" t="s">
        <v>156</v>
      </c>
      <c r="C41" s="47" t="s">
        <v>157</v>
      </c>
    </row>
    <row r="42" spans="2:3" ht="15" customHeight="1">
      <c r="B42" s="46" t="s">
        <v>158</v>
      </c>
      <c r="C42" s="47" t="s">
        <v>159</v>
      </c>
    </row>
    <row r="43" spans="2:3" ht="15" customHeight="1">
      <c r="B43" s="46" t="s">
        <v>160</v>
      </c>
      <c r="C43" s="47" t="s">
        <v>161</v>
      </c>
    </row>
    <row r="44" spans="2:3" ht="15" customHeight="1">
      <c r="B44" s="46" t="s">
        <v>162</v>
      </c>
      <c r="C44" s="47" t="s">
        <v>163</v>
      </c>
    </row>
    <row r="47" spans="2:3" ht="15" customHeight="1">
      <c r="C47" s="37" t="s">
        <v>111</v>
      </c>
    </row>
    <row r="48" spans="2:3" ht="15" customHeight="1">
      <c r="B48" s="128" t="s">
        <v>153</v>
      </c>
      <c r="C48" s="48" t="s">
        <v>113</v>
      </c>
    </row>
    <row r="49" spans="2:3" ht="15" customHeight="1">
      <c r="B49" s="129"/>
      <c r="C49" s="48" t="s">
        <v>115</v>
      </c>
    </row>
    <row r="50" spans="2:3" ht="15" customHeight="1">
      <c r="B50" s="130"/>
      <c r="C50" s="48" t="s">
        <v>117</v>
      </c>
    </row>
    <row r="51" spans="2:3" ht="15" customHeight="1">
      <c r="B51" s="128" t="s">
        <v>155</v>
      </c>
      <c r="C51" s="48" t="s">
        <v>120</v>
      </c>
    </row>
    <row r="52" spans="2:3" ht="15" customHeight="1">
      <c r="B52" s="129"/>
      <c r="C52" s="48" t="s">
        <v>122</v>
      </c>
    </row>
    <row r="53" spans="2:3" ht="15" customHeight="1">
      <c r="B53" s="130"/>
      <c r="C53" s="48" t="s">
        <v>124</v>
      </c>
    </row>
    <row r="54" spans="2:3" ht="15" customHeight="1">
      <c r="B54" s="128" t="s">
        <v>157</v>
      </c>
      <c r="C54" s="48" t="s">
        <v>127</v>
      </c>
    </row>
    <row r="55" spans="2:3" ht="15" customHeight="1">
      <c r="B55" s="130"/>
      <c r="C55" s="49" t="s">
        <v>164</v>
      </c>
    </row>
    <row r="56" spans="2:3" ht="15" customHeight="1">
      <c r="B56" s="128" t="s">
        <v>159</v>
      </c>
      <c r="C56" s="48" t="s">
        <v>165</v>
      </c>
    </row>
    <row r="57" spans="2:3" ht="15" customHeight="1">
      <c r="B57" s="129"/>
      <c r="C57" s="48" t="s">
        <v>166</v>
      </c>
    </row>
    <row r="58" spans="2:3" ht="15" customHeight="1">
      <c r="B58" s="130"/>
      <c r="C58" s="48" t="s">
        <v>136</v>
      </c>
    </row>
    <row r="59" spans="2:3" ht="15" customHeight="1">
      <c r="B59" s="128" t="s">
        <v>161</v>
      </c>
      <c r="C59" s="48" t="s">
        <v>139</v>
      </c>
    </row>
    <row r="60" spans="2:3" ht="15" customHeight="1">
      <c r="B60" s="129"/>
      <c r="C60" s="48" t="s">
        <v>141</v>
      </c>
    </row>
    <row r="61" spans="2:3" ht="15" customHeight="1">
      <c r="B61" s="130"/>
      <c r="C61" s="48" t="s">
        <v>143</v>
      </c>
    </row>
    <row r="62" spans="2:3" ht="15" customHeight="1">
      <c r="B62" s="128" t="s">
        <v>163</v>
      </c>
      <c r="C62" s="48" t="s">
        <v>146</v>
      </c>
    </row>
    <row r="63" spans="2:3" ht="15" customHeight="1">
      <c r="B63" s="129"/>
      <c r="C63" s="48" t="s">
        <v>148</v>
      </c>
    </row>
    <row r="64" spans="2:3" ht="15" customHeight="1">
      <c r="B64" s="129"/>
      <c r="C64" s="48" t="s">
        <v>150</v>
      </c>
    </row>
    <row r="69" spans="3:3" ht="15" customHeight="1">
      <c r="C69" t="s">
        <v>167</v>
      </c>
    </row>
    <row r="70" spans="3:3" ht="15" customHeight="1">
      <c r="C70" t="s">
        <v>168</v>
      </c>
    </row>
    <row r="71" spans="3:3" ht="15" customHeight="1">
      <c r="C71" t="s">
        <v>169</v>
      </c>
    </row>
    <row r="72" spans="3:3" ht="15" customHeight="1">
      <c r="C72" t="s">
        <v>170</v>
      </c>
    </row>
    <row r="73" spans="3:3" ht="15" customHeight="1">
      <c r="C73" t="s">
        <v>171</v>
      </c>
    </row>
    <row r="74" spans="3:3" ht="15" customHeight="1">
      <c r="C74" t="s">
        <v>172</v>
      </c>
    </row>
    <row r="75" spans="3:3" ht="15" customHeight="1">
      <c r="C75" t="s">
        <v>173</v>
      </c>
    </row>
    <row r="76" spans="3:3" ht="15" customHeight="1">
      <c r="C76" t="s">
        <v>174</v>
      </c>
    </row>
    <row r="77" spans="3:3" ht="15" customHeight="1">
      <c r="C77" t="s">
        <v>175</v>
      </c>
    </row>
    <row r="78" spans="3:3" ht="15" customHeight="1">
      <c r="C78" t="s">
        <v>176</v>
      </c>
    </row>
    <row r="79" spans="3:3" ht="15" customHeight="1">
      <c r="C79" t="s">
        <v>177</v>
      </c>
    </row>
    <row r="80" spans="3:3" ht="15" customHeight="1">
      <c r="C80" t="s">
        <v>178</v>
      </c>
    </row>
    <row r="81" spans="3:3" ht="15" customHeight="1">
      <c r="C81" t="s">
        <v>179</v>
      </c>
    </row>
    <row r="82" spans="3:3" ht="15" customHeight="1">
      <c r="C82" t="s">
        <v>180</v>
      </c>
    </row>
    <row r="83" spans="3:3" ht="15" customHeight="1">
      <c r="C83" t="s">
        <v>181</v>
      </c>
    </row>
    <row r="84" spans="3:3" ht="15" customHeight="1">
      <c r="C84" t="s">
        <v>182</v>
      </c>
    </row>
    <row r="85" spans="3:3" ht="15" customHeight="1">
      <c r="C85" t="s">
        <v>183</v>
      </c>
    </row>
    <row r="86" spans="3:3" ht="15" customHeight="1">
      <c r="C86" t="s">
        <v>168</v>
      </c>
    </row>
  </sheetData>
  <mergeCells count="12">
    <mergeCell ref="B30:B35"/>
    <mergeCell ref="B2:B7"/>
    <mergeCell ref="B8:B13"/>
    <mergeCell ref="B14:B17"/>
    <mergeCell ref="B18:B23"/>
    <mergeCell ref="B24:B29"/>
    <mergeCell ref="B62:B64"/>
    <mergeCell ref="B48:B50"/>
    <mergeCell ref="B51:B53"/>
    <mergeCell ref="B54:B55"/>
    <mergeCell ref="B56:B58"/>
    <mergeCell ref="B59:B61"/>
  </mergeCells>
  <phoneticPr fontId="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EDB50-9025-6043-AF04-813D2774D4C6}">
  <sheetPr>
    <tabColor theme="4"/>
    <pageSetUpPr fitToPage="1"/>
  </sheetPr>
  <dimension ref="A1:AF34"/>
  <sheetViews>
    <sheetView showGridLines="0" topLeftCell="AA1" zoomScale="59" zoomScaleNormal="59" workbookViewId="0">
      <pane ySplit="2" topLeftCell="Y3" activePane="bottomLeft" state="frozen"/>
      <selection pane="bottomLeft" activeCell="AK1" sqref="AK1"/>
      <selection activeCell="C9" sqref="C9"/>
    </sheetView>
  </sheetViews>
  <sheetFormatPr defaultColWidth="0" defaultRowHeight="15.75" customHeight="1"/>
  <cols>
    <col min="1" max="4" width="9.375" style="75" hidden="1" customWidth="1"/>
    <col min="5" max="5" width="25" style="75" customWidth="1"/>
    <col min="6" max="6" width="54.625" style="75" customWidth="1"/>
    <col min="7" max="7" width="50.5" style="75" customWidth="1"/>
    <col min="8" max="9" width="35.375" style="75" customWidth="1"/>
    <col min="10" max="10" width="39.125" style="65" customWidth="1"/>
    <col min="11" max="14" width="35.375" style="65" customWidth="1"/>
    <col min="15" max="15" width="41.625" style="65" customWidth="1"/>
    <col min="16" max="16" width="92.625" style="65" customWidth="1"/>
    <col min="17" max="17" width="43.5" style="65" customWidth="1"/>
    <col min="18" max="18" width="100.5" style="65" customWidth="1"/>
    <col min="19" max="19" width="94.375" style="65" bestFit="1" customWidth="1"/>
    <col min="20" max="20" width="92" style="65" bestFit="1" customWidth="1"/>
    <col min="21" max="26" width="35.375" style="65" customWidth="1"/>
    <col min="27" max="28" width="53.875" style="65" customWidth="1"/>
    <col min="29" max="29" width="35.375" style="65" customWidth="1"/>
    <col min="30" max="30" width="35.375" style="65" hidden="1" customWidth="1"/>
    <col min="31" max="31" width="82" style="65" hidden="1" customWidth="1"/>
    <col min="32" max="32" width="53.625" style="65" hidden="1" customWidth="1"/>
    <col min="33" max="33" width="35.375" style="65" customWidth="1"/>
    <col min="34" max="16384" width="0" style="65" hidden="1"/>
  </cols>
  <sheetData>
    <row r="1" spans="1:32" ht="72" customHeight="1">
      <c r="A1" s="55"/>
      <c r="B1" s="55"/>
      <c r="C1" s="55"/>
      <c r="D1" s="55"/>
      <c r="E1" s="56" t="s">
        <v>184</v>
      </c>
      <c r="F1" s="57"/>
      <c r="G1" s="57"/>
      <c r="H1" s="57"/>
      <c r="I1" s="58"/>
      <c r="J1" s="59" t="s">
        <v>185</v>
      </c>
      <c r="K1" s="59"/>
      <c r="L1" s="59"/>
      <c r="M1" s="59"/>
      <c r="N1" s="60" t="s">
        <v>186</v>
      </c>
      <c r="O1" s="60"/>
      <c r="P1" s="60" t="s">
        <v>187</v>
      </c>
      <c r="Q1" s="60"/>
      <c r="R1" s="60"/>
      <c r="S1" s="60"/>
      <c r="T1" s="60"/>
      <c r="U1" s="61" t="s">
        <v>188</v>
      </c>
      <c r="V1" s="61"/>
      <c r="W1" s="61"/>
      <c r="X1" s="61"/>
      <c r="Y1" s="61"/>
      <c r="Z1" s="62"/>
      <c r="AA1" s="62"/>
      <c r="AB1" s="62"/>
      <c r="AC1" s="62"/>
      <c r="AD1" s="63"/>
      <c r="AE1" s="64"/>
      <c r="AF1" s="64"/>
    </row>
    <row r="2" spans="1:32" s="117" customFormat="1" ht="40.5">
      <c r="A2" s="133" t="s">
        <v>189</v>
      </c>
      <c r="B2" s="133"/>
      <c r="C2" s="133"/>
      <c r="D2" s="133"/>
      <c r="E2" s="66" t="s">
        <v>190</v>
      </c>
      <c r="F2" s="66" t="s">
        <v>0</v>
      </c>
      <c r="G2" s="66" t="s">
        <v>191</v>
      </c>
      <c r="H2" s="66" t="s">
        <v>192</v>
      </c>
      <c r="I2" s="66" t="s">
        <v>193</v>
      </c>
      <c r="J2" s="67" t="s">
        <v>194</v>
      </c>
      <c r="K2" s="67" t="s">
        <v>195</v>
      </c>
      <c r="L2" s="67" t="s">
        <v>55</v>
      </c>
      <c r="M2" s="67" t="s">
        <v>196</v>
      </c>
      <c r="N2" s="68" t="s">
        <v>197</v>
      </c>
      <c r="O2" s="68" t="s">
        <v>198</v>
      </c>
      <c r="P2" s="68" t="s">
        <v>199</v>
      </c>
      <c r="Q2" s="68" t="s">
        <v>200</v>
      </c>
      <c r="R2" s="68" t="s">
        <v>201</v>
      </c>
      <c r="S2" s="68" t="s">
        <v>202</v>
      </c>
      <c r="T2" s="68" t="s">
        <v>203</v>
      </c>
      <c r="U2" s="69" t="s">
        <v>204</v>
      </c>
      <c r="V2" s="69" t="s">
        <v>205</v>
      </c>
      <c r="W2" s="69" t="s">
        <v>206</v>
      </c>
      <c r="X2" s="69" t="s">
        <v>207</v>
      </c>
      <c r="Y2" s="69" t="s">
        <v>208</v>
      </c>
      <c r="Z2" s="62" t="s">
        <v>209</v>
      </c>
      <c r="AA2" s="62" t="s">
        <v>210</v>
      </c>
      <c r="AB2" s="62" t="s">
        <v>211</v>
      </c>
      <c r="AC2" s="62" t="s">
        <v>212</v>
      </c>
      <c r="AD2" s="68" t="s">
        <v>213</v>
      </c>
      <c r="AE2" s="64" t="s">
        <v>214</v>
      </c>
      <c r="AF2" s="70" t="s">
        <v>215</v>
      </c>
    </row>
    <row r="3" spans="1:32" s="118" customFormat="1" ht="121.5">
      <c r="A3" s="79" t="s">
        <v>57</v>
      </c>
      <c r="B3" s="80" t="s">
        <v>59</v>
      </c>
      <c r="C3" s="80" t="s">
        <v>61</v>
      </c>
      <c r="D3" s="81" t="s">
        <v>155</v>
      </c>
      <c r="E3" s="82" t="s">
        <v>216</v>
      </c>
      <c r="F3" s="71" t="s">
        <v>4</v>
      </c>
      <c r="G3" s="83" t="s">
        <v>25</v>
      </c>
      <c r="H3" s="83" t="s">
        <v>217</v>
      </c>
      <c r="I3" s="83" t="s">
        <v>171</v>
      </c>
      <c r="J3" s="83" t="s">
        <v>58</v>
      </c>
      <c r="K3" s="83" t="s">
        <v>60</v>
      </c>
      <c r="L3" s="83" t="s">
        <v>62</v>
      </c>
      <c r="M3" s="83" t="s">
        <v>64</v>
      </c>
      <c r="N3" s="83" t="s">
        <v>154</v>
      </c>
      <c r="O3" s="83" t="s">
        <v>120</v>
      </c>
      <c r="P3" s="83" t="s">
        <v>218</v>
      </c>
      <c r="Q3" s="83" t="s">
        <v>4</v>
      </c>
      <c r="R3" s="83" t="s">
        <v>219</v>
      </c>
      <c r="S3" s="83" t="s">
        <v>220</v>
      </c>
      <c r="T3" s="83" t="s">
        <v>221</v>
      </c>
      <c r="U3" s="82" t="s">
        <v>222</v>
      </c>
      <c r="V3" s="82">
        <v>0</v>
      </c>
      <c r="W3" s="82">
        <v>0</v>
      </c>
      <c r="X3" s="82">
        <v>1</v>
      </c>
      <c r="Y3" s="82">
        <v>1</v>
      </c>
      <c r="Z3" s="82">
        <v>2</v>
      </c>
      <c r="AA3" s="83" t="s">
        <v>223</v>
      </c>
      <c r="AB3" s="83" t="s">
        <v>223</v>
      </c>
      <c r="AC3" s="83" t="s">
        <v>222</v>
      </c>
      <c r="AD3" s="84" t="s">
        <v>224</v>
      </c>
      <c r="AE3" s="72" t="s">
        <v>225</v>
      </c>
      <c r="AF3" s="108" t="s">
        <v>226</v>
      </c>
    </row>
    <row r="4" spans="1:32" s="118" customFormat="1" ht="121.5">
      <c r="A4" s="85" t="s">
        <v>57</v>
      </c>
      <c r="B4" s="86" t="s">
        <v>59</v>
      </c>
      <c r="C4" s="86" t="s">
        <v>61</v>
      </c>
      <c r="D4" s="87" t="s">
        <v>155</v>
      </c>
      <c r="E4" s="82" t="s">
        <v>227</v>
      </c>
      <c r="F4" s="71" t="s">
        <v>4</v>
      </c>
      <c r="G4" s="71" t="s">
        <v>25</v>
      </c>
      <c r="H4" s="71" t="s">
        <v>228</v>
      </c>
      <c r="I4" s="71" t="s">
        <v>171</v>
      </c>
      <c r="J4" s="71" t="s">
        <v>58</v>
      </c>
      <c r="K4" s="71" t="s">
        <v>60</v>
      </c>
      <c r="L4" s="71" t="s">
        <v>62</v>
      </c>
      <c r="M4" s="71" t="s">
        <v>64</v>
      </c>
      <c r="N4" s="71" t="s">
        <v>154</v>
      </c>
      <c r="O4" s="71" t="s">
        <v>120</v>
      </c>
      <c r="P4" s="71" t="s">
        <v>218</v>
      </c>
      <c r="Q4" s="71" t="s">
        <v>4</v>
      </c>
      <c r="R4" s="71" t="s">
        <v>229</v>
      </c>
      <c r="S4" s="71" t="s">
        <v>230</v>
      </c>
      <c r="T4" s="71" t="s">
        <v>231</v>
      </c>
      <c r="U4" s="73" t="s">
        <v>222</v>
      </c>
      <c r="V4" s="73">
        <v>0</v>
      </c>
      <c r="W4" s="73">
        <v>0</v>
      </c>
      <c r="X4" s="73">
        <v>0</v>
      </c>
      <c r="Y4" s="73">
        <v>1</v>
      </c>
      <c r="Z4" s="73">
        <v>1</v>
      </c>
      <c r="AA4" s="71" t="s">
        <v>232</v>
      </c>
      <c r="AB4" s="71" t="s">
        <v>233</v>
      </c>
      <c r="AC4" s="71" t="s">
        <v>222</v>
      </c>
      <c r="AD4" s="72" t="s">
        <v>234</v>
      </c>
      <c r="AE4" s="72" t="s">
        <v>235</v>
      </c>
      <c r="AF4" s="108" t="s">
        <v>226</v>
      </c>
    </row>
    <row r="5" spans="1:32" s="118" customFormat="1" ht="121.5">
      <c r="A5" s="85" t="s">
        <v>57</v>
      </c>
      <c r="B5" s="86" t="s">
        <v>59</v>
      </c>
      <c r="C5" s="86" t="s">
        <v>72</v>
      </c>
      <c r="D5" s="87" t="s">
        <v>159</v>
      </c>
      <c r="E5" s="82" t="s">
        <v>236</v>
      </c>
      <c r="F5" s="71" t="s">
        <v>6</v>
      </c>
      <c r="G5" s="71" t="s">
        <v>16</v>
      </c>
      <c r="H5" s="71" t="s">
        <v>237</v>
      </c>
      <c r="I5" s="71" t="s">
        <v>171</v>
      </c>
      <c r="J5" s="71" t="s">
        <v>58</v>
      </c>
      <c r="K5" s="71" t="s">
        <v>60</v>
      </c>
      <c r="L5" s="71" t="s">
        <v>73</v>
      </c>
      <c r="M5" s="71" t="s">
        <v>77</v>
      </c>
      <c r="N5" s="71" t="s">
        <v>158</v>
      </c>
      <c r="O5" s="71" t="s">
        <v>166</v>
      </c>
      <c r="P5" s="71" t="s">
        <v>238</v>
      </c>
      <c r="Q5" s="71" t="s">
        <v>239</v>
      </c>
      <c r="R5" s="71" t="s">
        <v>240</v>
      </c>
      <c r="S5" s="71" t="s">
        <v>241</v>
      </c>
      <c r="T5" s="71" t="s">
        <v>242</v>
      </c>
      <c r="U5" s="73" t="s">
        <v>222</v>
      </c>
      <c r="V5" s="73">
        <v>6</v>
      </c>
      <c r="W5" s="73">
        <v>6</v>
      </c>
      <c r="X5" s="73">
        <v>6</v>
      </c>
      <c r="Y5" s="73">
        <v>6</v>
      </c>
      <c r="Z5" s="73">
        <v>24</v>
      </c>
      <c r="AA5" s="71" t="s">
        <v>243</v>
      </c>
      <c r="AB5" s="71" t="s">
        <v>243</v>
      </c>
      <c r="AC5" s="71" t="s">
        <v>222</v>
      </c>
      <c r="AD5" s="72" t="s">
        <v>244</v>
      </c>
      <c r="AE5" s="72" t="s">
        <v>245</v>
      </c>
      <c r="AF5" s="108" t="s">
        <v>16</v>
      </c>
    </row>
    <row r="6" spans="1:32" s="118" customFormat="1" ht="121.5">
      <c r="A6" s="85" t="s">
        <v>57</v>
      </c>
      <c r="B6" s="86" t="s">
        <v>59</v>
      </c>
      <c r="C6" s="86" t="s">
        <v>72</v>
      </c>
      <c r="D6" s="87" t="s">
        <v>157</v>
      </c>
      <c r="E6" s="82" t="s">
        <v>246</v>
      </c>
      <c r="F6" s="71" t="s">
        <v>5</v>
      </c>
      <c r="G6" s="71" t="s">
        <v>247</v>
      </c>
      <c r="H6" s="71" t="s">
        <v>237</v>
      </c>
      <c r="I6" s="71" t="s">
        <v>171</v>
      </c>
      <c r="J6" s="71" t="s">
        <v>58</v>
      </c>
      <c r="K6" s="71" t="s">
        <v>60</v>
      </c>
      <c r="L6" s="71" t="s">
        <v>73</v>
      </c>
      <c r="M6" s="71" t="s">
        <v>77</v>
      </c>
      <c r="N6" s="71" t="s">
        <v>156</v>
      </c>
      <c r="O6" s="71" t="s">
        <v>129</v>
      </c>
      <c r="P6" s="71" t="s">
        <v>248</v>
      </c>
      <c r="Q6" s="71" t="s">
        <v>5</v>
      </c>
      <c r="R6" s="71" t="s">
        <v>249</v>
      </c>
      <c r="S6" s="71" t="s">
        <v>250</v>
      </c>
      <c r="T6" s="71" t="s">
        <v>251</v>
      </c>
      <c r="U6" s="73" t="s">
        <v>222</v>
      </c>
      <c r="V6" s="73">
        <v>20</v>
      </c>
      <c r="W6" s="73">
        <v>20</v>
      </c>
      <c r="X6" s="73">
        <v>20</v>
      </c>
      <c r="Y6" s="73">
        <v>20</v>
      </c>
      <c r="Z6" s="73">
        <v>80</v>
      </c>
      <c r="AA6" s="71" t="s">
        <v>252</v>
      </c>
      <c r="AB6" s="71" t="s">
        <v>252</v>
      </c>
      <c r="AC6" s="71" t="s">
        <v>222</v>
      </c>
      <c r="AD6" s="72" t="s">
        <v>253</v>
      </c>
      <c r="AE6" s="72" t="s">
        <v>254</v>
      </c>
      <c r="AF6" s="108" t="s">
        <v>17</v>
      </c>
    </row>
    <row r="7" spans="1:32" s="118" customFormat="1" ht="121.5">
      <c r="A7" s="85" t="s">
        <v>57</v>
      </c>
      <c r="B7" s="86" t="s">
        <v>59</v>
      </c>
      <c r="C7" s="86" t="s">
        <v>61</v>
      </c>
      <c r="D7" s="87" t="s">
        <v>157</v>
      </c>
      <c r="E7" s="82" t="s">
        <v>255</v>
      </c>
      <c r="F7" s="71" t="s">
        <v>6</v>
      </c>
      <c r="G7" s="71" t="s">
        <v>16</v>
      </c>
      <c r="H7" s="71" t="s">
        <v>256</v>
      </c>
      <c r="I7" s="71" t="s">
        <v>171</v>
      </c>
      <c r="J7" s="71" t="s">
        <v>58</v>
      </c>
      <c r="K7" s="71" t="s">
        <v>60</v>
      </c>
      <c r="L7" s="71" t="s">
        <v>62</v>
      </c>
      <c r="M7" s="71" t="s">
        <v>64</v>
      </c>
      <c r="N7" s="71" t="s">
        <v>156</v>
      </c>
      <c r="O7" s="71" t="s">
        <v>164</v>
      </c>
      <c r="P7" s="71" t="s">
        <v>257</v>
      </c>
      <c r="Q7" s="71" t="s">
        <v>239</v>
      </c>
      <c r="R7" s="71" t="s">
        <v>240</v>
      </c>
      <c r="S7" s="71" t="s">
        <v>258</v>
      </c>
      <c r="T7" s="71" t="s">
        <v>259</v>
      </c>
      <c r="U7" s="73" t="s">
        <v>222</v>
      </c>
      <c r="V7" s="73">
        <v>50</v>
      </c>
      <c r="W7" s="73">
        <v>50</v>
      </c>
      <c r="X7" s="73">
        <v>50</v>
      </c>
      <c r="Y7" s="73">
        <v>50</v>
      </c>
      <c r="Z7" s="73">
        <v>200</v>
      </c>
      <c r="AA7" s="71" t="s">
        <v>260</v>
      </c>
      <c r="AB7" s="71" t="s">
        <v>260</v>
      </c>
      <c r="AC7" s="71" t="s">
        <v>222</v>
      </c>
      <c r="AD7" s="72" t="s">
        <v>261</v>
      </c>
      <c r="AE7" s="72" t="s">
        <v>262</v>
      </c>
      <c r="AF7" s="108" t="s">
        <v>16</v>
      </c>
    </row>
    <row r="8" spans="1:32" s="118" customFormat="1" ht="121.5">
      <c r="A8" s="85" t="s">
        <v>57</v>
      </c>
      <c r="B8" s="86" t="s">
        <v>59</v>
      </c>
      <c r="C8" s="86" t="s">
        <v>72</v>
      </c>
      <c r="D8" s="87" t="s">
        <v>159</v>
      </c>
      <c r="E8" s="82" t="s">
        <v>263</v>
      </c>
      <c r="F8" s="71" t="s">
        <v>6</v>
      </c>
      <c r="G8" s="71" t="s">
        <v>16</v>
      </c>
      <c r="H8" s="71" t="s">
        <v>237</v>
      </c>
      <c r="I8" s="71" t="s">
        <v>171</v>
      </c>
      <c r="J8" s="71" t="s">
        <v>58</v>
      </c>
      <c r="K8" s="71" t="s">
        <v>60</v>
      </c>
      <c r="L8" s="71" t="s">
        <v>73</v>
      </c>
      <c r="M8" s="71" t="s">
        <v>77</v>
      </c>
      <c r="N8" s="71" t="s">
        <v>158</v>
      </c>
      <c r="O8" s="71" t="s">
        <v>166</v>
      </c>
      <c r="P8" s="71" t="s">
        <v>264</v>
      </c>
      <c r="Q8" s="71" t="s">
        <v>239</v>
      </c>
      <c r="R8" s="71" t="s">
        <v>240</v>
      </c>
      <c r="S8" s="71" t="s">
        <v>265</v>
      </c>
      <c r="T8" s="71" t="s">
        <v>266</v>
      </c>
      <c r="U8" s="73" t="s">
        <v>222</v>
      </c>
      <c r="V8" s="73">
        <v>10</v>
      </c>
      <c r="W8" s="73">
        <v>10</v>
      </c>
      <c r="X8" s="73">
        <v>10</v>
      </c>
      <c r="Y8" s="73">
        <v>10</v>
      </c>
      <c r="Z8" s="73">
        <v>40</v>
      </c>
      <c r="AA8" s="71" t="s">
        <v>267</v>
      </c>
      <c r="AB8" s="71" t="s">
        <v>267</v>
      </c>
      <c r="AC8" s="71" t="s">
        <v>222</v>
      </c>
      <c r="AD8" s="72" t="s">
        <v>268</v>
      </c>
      <c r="AE8" s="72" t="s">
        <v>269</v>
      </c>
      <c r="AF8" s="108" t="s">
        <v>270</v>
      </c>
    </row>
    <row r="9" spans="1:32" s="119" customFormat="1" ht="121.5">
      <c r="A9" s="85" t="str">
        <f>+VLOOKUP(J9,Transformaciones!$B$20:$C$24,2,0)</f>
        <v>Tran1</v>
      </c>
      <c r="B9" s="86" t="str">
        <f>+VLOOKUP(K9,Transformaciones!$B$27:$C$32,2,0)</f>
        <v>Tran1_Cat1</v>
      </c>
      <c r="C9" s="86" t="str">
        <f>+VLOOKUP(L9,Transformaciones!$B$35:$C$41,2,0)</f>
        <v>Tran1_Cat1_Com1</v>
      </c>
      <c r="D9" s="87" t="str">
        <f>+VLOOKUP(N9,'Ejes y Objetivos'!$B$39:$C$44,2,0)</f>
        <v>EJE_5</v>
      </c>
      <c r="E9" s="82" t="s">
        <v>271</v>
      </c>
      <c r="F9" s="71" t="s">
        <v>1</v>
      </c>
      <c r="G9" s="71" t="s">
        <v>29</v>
      </c>
      <c r="H9" s="71" t="s">
        <v>272</v>
      </c>
      <c r="I9" s="71" t="s">
        <v>171</v>
      </c>
      <c r="J9" s="71" t="s">
        <v>58</v>
      </c>
      <c r="K9" s="71" t="s">
        <v>60</v>
      </c>
      <c r="L9" s="71" t="s">
        <v>62</v>
      </c>
      <c r="M9" s="71" t="s">
        <v>64</v>
      </c>
      <c r="N9" s="71" t="s">
        <v>160</v>
      </c>
      <c r="O9" s="71" t="s">
        <v>141</v>
      </c>
      <c r="P9" s="71" t="s">
        <v>273</v>
      </c>
      <c r="Q9" s="71" t="s">
        <v>274</v>
      </c>
      <c r="R9" s="71" t="s">
        <v>275</v>
      </c>
      <c r="S9" s="71" t="s">
        <v>276</v>
      </c>
      <c r="T9" s="71" t="s">
        <v>277</v>
      </c>
      <c r="U9" s="73" t="s">
        <v>222</v>
      </c>
      <c r="V9" s="73">
        <v>0</v>
      </c>
      <c r="W9" s="73">
        <v>1</v>
      </c>
      <c r="X9" s="73">
        <v>0</v>
      </c>
      <c r="Y9" s="73">
        <v>0</v>
      </c>
      <c r="Z9" s="73">
        <v>1</v>
      </c>
      <c r="AA9" s="71" t="s">
        <v>278</v>
      </c>
      <c r="AB9" s="71" t="s">
        <v>279</v>
      </c>
      <c r="AC9" s="71" t="s">
        <v>280</v>
      </c>
      <c r="AD9" s="72" t="s">
        <v>281</v>
      </c>
      <c r="AE9" s="72" t="s">
        <v>282</v>
      </c>
      <c r="AF9" s="108" t="s">
        <v>283</v>
      </c>
    </row>
    <row r="10" spans="1:32" s="119" customFormat="1" ht="324" customHeight="1">
      <c r="A10" s="85" t="str">
        <f>+VLOOKUP(J10,Transformaciones!$B$20:$C$24,2,0)</f>
        <v>Tran1</v>
      </c>
      <c r="B10" s="86" t="str">
        <f>+VLOOKUP(K10,Transformaciones!$B$27:$C$32,2,0)</f>
        <v>Tran1_Cat1</v>
      </c>
      <c r="C10" s="86" t="str">
        <f>+VLOOKUP(L10,Transformaciones!$B$35:$C$41,2,0)</f>
        <v>Tran1_Cat1_Com1</v>
      </c>
      <c r="D10" s="87" t="str">
        <f>+VLOOKUP(N10,'Ejes y Objetivos'!$B$39:$C$44,2,0)</f>
        <v>EJE_2</v>
      </c>
      <c r="E10" s="82" t="s">
        <v>284</v>
      </c>
      <c r="F10" s="71" t="s">
        <v>4</v>
      </c>
      <c r="G10" s="71" t="s">
        <v>25</v>
      </c>
      <c r="H10" s="71" t="s">
        <v>217</v>
      </c>
      <c r="I10" s="71" t="s">
        <v>171</v>
      </c>
      <c r="J10" s="71" t="s">
        <v>58</v>
      </c>
      <c r="K10" s="71" t="s">
        <v>60</v>
      </c>
      <c r="L10" s="71" t="s">
        <v>62</v>
      </c>
      <c r="M10" s="71" t="s">
        <v>64</v>
      </c>
      <c r="N10" s="71" t="s">
        <v>154</v>
      </c>
      <c r="O10" s="71" t="s">
        <v>120</v>
      </c>
      <c r="P10" s="71" t="s">
        <v>218</v>
      </c>
      <c r="Q10" s="71" t="s">
        <v>4</v>
      </c>
      <c r="R10" s="71" t="s">
        <v>219</v>
      </c>
      <c r="S10" s="71" t="s">
        <v>285</v>
      </c>
      <c r="T10" s="71" t="s">
        <v>286</v>
      </c>
      <c r="U10" s="73" t="s">
        <v>222</v>
      </c>
      <c r="V10" s="73">
        <v>3</v>
      </c>
      <c r="W10" s="73">
        <v>1</v>
      </c>
      <c r="X10" s="73">
        <v>0</v>
      </c>
      <c r="Y10" s="73">
        <v>0</v>
      </c>
      <c r="Z10" s="73">
        <v>4</v>
      </c>
      <c r="AA10" s="73" t="s">
        <v>287</v>
      </c>
      <c r="AB10" s="73" t="s">
        <v>287</v>
      </c>
      <c r="AC10" s="73" t="s">
        <v>222</v>
      </c>
      <c r="AD10" s="73" t="s">
        <v>288</v>
      </c>
      <c r="AE10" s="73" t="s">
        <v>289</v>
      </c>
      <c r="AF10" s="90" t="s">
        <v>226</v>
      </c>
    </row>
    <row r="11" spans="1:32" s="119" customFormat="1" ht="202.5" customHeight="1">
      <c r="A11" s="85"/>
      <c r="B11" s="86"/>
      <c r="C11" s="86"/>
      <c r="D11" s="87"/>
      <c r="E11" s="111" t="s">
        <v>284</v>
      </c>
      <c r="F11" s="88" t="s">
        <v>290</v>
      </c>
      <c r="G11" s="88" t="s">
        <v>290</v>
      </c>
      <c r="H11" s="88" t="s">
        <v>290</v>
      </c>
      <c r="I11" s="88" t="s">
        <v>290</v>
      </c>
      <c r="J11" s="88" t="s">
        <v>290</v>
      </c>
      <c r="K11" s="88" t="s">
        <v>290</v>
      </c>
      <c r="L11" s="88" t="s">
        <v>290</v>
      </c>
      <c r="M11" s="88" t="s">
        <v>290</v>
      </c>
      <c r="N11" s="88" t="s">
        <v>290</v>
      </c>
      <c r="O11" s="88" t="s">
        <v>290</v>
      </c>
      <c r="P11" s="88" t="s">
        <v>290</v>
      </c>
      <c r="Q11" s="88" t="s">
        <v>290</v>
      </c>
      <c r="R11" s="88" t="s">
        <v>290</v>
      </c>
      <c r="S11" s="109" t="s">
        <v>291</v>
      </c>
      <c r="T11" s="88" t="s">
        <v>292</v>
      </c>
      <c r="U11" s="88" t="s">
        <v>222</v>
      </c>
      <c r="V11" s="88">
        <v>0</v>
      </c>
      <c r="W11" s="88">
        <v>3</v>
      </c>
      <c r="X11" s="88">
        <v>1</v>
      </c>
      <c r="Y11" s="88">
        <v>0</v>
      </c>
      <c r="Z11" s="88">
        <v>4</v>
      </c>
      <c r="AA11" s="89" t="s">
        <v>293</v>
      </c>
      <c r="AB11" s="89" t="s">
        <v>293</v>
      </c>
      <c r="AC11" s="89" t="s">
        <v>222</v>
      </c>
      <c r="AD11" s="89" t="s">
        <v>294</v>
      </c>
      <c r="AE11" s="89" t="s">
        <v>295</v>
      </c>
      <c r="AF11" s="109" t="s">
        <v>226</v>
      </c>
    </row>
    <row r="12" spans="1:32" s="119" customFormat="1" ht="121.5">
      <c r="A12" s="85" t="str">
        <f>+VLOOKUP(J12,Transformaciones!$B$20:$C$24,2,0)</f>
        <v>Tran1</v>
      </c>
      <c r="B12" s="86" t="str">
        <f>+VLOOKUP(K12,Transformaciones!$B$27:$C$32,2,0)</f>
        <v>Tran1_Cat1</v>
      </c>
      <c r="C12" s="86" t="str">
        <f>+VLOOKUP(L12,Transformaciones!$B$35:$C$41,2,0)</f>
        <v>Tran1_Cat1_Com1</v>
      </c>
      <c r="D12" s="87" t="str">
        <f>+VLOOKUP(N12,'Ejes y Objetivos'!$B$39:$C$44,2,0)</f>
        <v>EJE_1</v>
      </c>
      <c r="E12" s="82" t="s">
        <v>296</v>
      </c>
      <c r="F12" s="71" t="s">
        <v>6</v>
      </c>
      <c r="G12" s="71" t="s">
        <v>14</v>
      </c>
      <c r="H12" s="71" t="s">
        <v>297</v>
      </c>
      <c r="I12" s="71" t="s">
        <v>171</v>
      </c>
      <c r="J12" s="71" t="s">
        <v>58</v>
      </c>
      <c r="K12" s="71" t="s">
        <v>60</v>
      </c>
      <c r="L12" s="71" t="s">
        <v>62</v>
      </c>
      <c r="M12" s="71" t="s">
        <v>109</v>
      </c>
      <c r="N12" s="71" t="s">
        <v>152</v>
      </c>
      <c r="O12" s="71" t="s">
        <v>113</v>
      </c>
      <c r="P12" s="71" t="s">
        <v>264</v>
      </c>
      <c r="Q12" s="71" t="s">
        <v>239</v>
      </c>
      <c r="R12" s="71" t="s">
        <v>240</v>
      </c>
      <c r="S12" s="71" t="s">
        <v>298</v>
      </c>
      <c r="T12" s="71" t="s">
        <v>299</v>
      </c>
      <c r="U12" s="73" t="s">
        <v>222</v>
      </c>
      <c r="V12" s="73">
        <v>1</v>
      </c>
      <c r="W12" s="73">
        <v>1</v>
      </c>
      <c r="X12" s="73">
        <v>1</v>
      </c>
      <c r="Y12" s="73">
        <v>1</v>
      </c>
      <c r="Z12" s="73" t="s">
        <v>300</v>
      </c>
      <c r="AA12" s="71" t="s">
        <v>301</v>
      </c>
      <c r="AB12" s="71" t="s">
        <v>302</v>
      </c>
      <c r="AC12" s="71" t="s">
        <v>303</v>
      </c>
      <c r="AD12" s="71" t="s">
        <v>304</v>
      </c>
      <c r="AE12" s="71" t="s">
        <v>305</v>
      </c>
      <c r="AF12" s="90" t="s">
        <v>306</v>
      </c>
    </row>
    <row r="13" spans="1:32" s="119" customFormat="1" ht="162">
      <c r="A13" s="85"/>
      <c r="B13" s="86"/>
      <c r="C13" s="86"/>
      <c r="D13" s="87"/>
      <c r="E13" s="82" t="s">
        <v>307</v>
      </c>
      <c r="F13" s="71" t="s">
        <v>1</v>
      </c>
      <c r="G13" s="71" t="s">
        <v>29</v>
      </c>
      <c r="H13" s="71" t="s">
        <v>272</v>
      </c>
      <c r="I13" s="71" t="s">
        <v>171</v>
      </c>
      <c r="J13" s="71" t="s">
        <v>58</v>
      </c>
      <c r="K13" s="71" t="s">
        <v>60</v>
      </c>
      <c r="L13" s="71" t="s">
        <v>62</v>
      </c>
      <c r="M13" s="71" t="s">
        <v>64</v>
      </c>
      <c r="N13" s="71" t="s">
        <v>160</v>
      </c>
      <c r="O13" s="71" t="s">
        <v>141</v>
      </c>
      <c r="P13" s="71" t="s">
        <v>273</v>
      </c>
      <c r="Q13" s="71" t="s">
        <v>274</v>
      </c>
      <c r="R13" s="71" t="s">
        <v>275</v>
      </c>
      <c r="S13" s="71" t="s">
        <v>308</v>
      </c>
      <c r="T13" s="90" t="s">
        <v>309</v>
      </c>
      <c r="U13" s="73" t="s">
        <v>222</v>
      </c>
      <c r="V13" s="73">
        <v>1</v>
      </c>
      <c r="W13" s="73">
        <v>0</v>
      </c>
      <c r="X13" s="73">
        <v>0</v>
      </c>
      <c r="Y13" s="73">
        <v>0</v>
      </c>
      <c r="Z13" s="73" t="s">
        <v>310</v>
      </c>
      <c r="AA13" s="73" t="s">
        <v>311</v>
      </c>
      <c r="AB13" s="90" t="s">
        <v>312</v>
      </c>
      <c r="AC13" s="71" t="s">
        <v>222</v>
      </c>
      <c r="AD13" s="71" t="s">
        <v>313</v>
      </c>
      <c r="AE13" s="71" t="s">
        <v>314</v>
      </c>
      <c r="AF13" s="90" t="s">
        <v>283</v>
      </c>
    </row>
    <row r="14" spans="1:32" s="119" customFormat="1" ht="121.5">
      <c r="A14" s="85" t="str">
        <f>+VLOOKUP(J14,Transformaciones!$B$20:$C$24,2,0)</f>
        <v>Tran1</v>
      </c>
      <c r="B14" s="86" t="str">
        <f>+VLOOKUP(K14,Transformaciones!$B$27:$C$32,2,0)</f>
        <v>Tran1_Cat1</v>
      </c>
      <c r="C14" s="86" t="str">
        <f>+VLOOKUP(L14,Transformaciones!$B$35:$C$41,2,0)</f>
        <v>Tran1_Cat1_Com1</v>
      </c>
      <c r="D14" s="87" t="str">
        <f>+VLOOKUP(N14,'Ejes y Objetivos'!$B$39:$C$44,2,0)</f>
        <v>EJE_5</v>
      </c>
      <c r="E14" s="82" t="s">
        <v>315</v>
      </c>
      <c r="F14" s="71" t="s">
        <v>8</v>
      </c>
      <c r="G14" s="71" t="s">
        <v>28</v>
      </c>
      <c r="H14" s="71" t="s">
        <v>316</v>
      </c>
      <c r="I14" s="71" t="s">
        <v>171</v>
      </c>
      <c r="J14" s="71" t="s">
        <v>58</v>
      </c>
      <c r="K14" s="71" t="s">
        <v>60</v>
      </c>
      <c r="L14" s="71" t="s">
        <v>62</v>
      </c>
      <c r="M14" s="71" t="s">
        <v>68</v>
      </c>
      <c r="N14" s="71" t="s">
        <v>160</v>
      </c>
      <c r="O14" s="71" t="s">
        <v>141</v>
      </c>
      <c r="P14" s="71" t="s">
        <v>317</v>
      </c>
      <c r="Q14" s="71" t="s">
        <v>274</v>
      </c>
      <c r="R14" s="71" t="s">
        <v>275</v>
      </c>
      <c r="S14" s="71" t="s">
        <v>318</v>
      </c>
      <c r="T14" s="71" t="s">
        <v>319</v>
      </c>
      <c r="U14" s="73" t="s">
        <v>222</v>
      </c>
      <c r="V14" s="74">
        <v>4</v>
      </c>
      <c r="W14" s="74">
        <v>6</v>
      </c>
      <c r="X14" s="74">
        <v>3</v>
      </c>
      <c r="Y14" s="74">
        <v>0</v>
      </c>
      <c r="Z14" s="91" t="s">
        <v>320</v>
      </c>
      <c r="AA14" s="71" t="s">
        <v>321</v>
      </c>
      <c r="AB14" s="71" t="s">
        <v>317</v>
      </c>
      <c r="AC14" s="71" t="s">
        <v>222</v>
      </c>
      <c r="AD14" s="71" t="s">
        <v>322</v>
      </c>
      <c r="AE14" s="71" t="s">
        <v>323</v>
      </c>
      <c r="AF14" s="90" t="s">
        <v>324</v>
      </c>
    </row>
    <row r="15" spans="1:32" s="119" customFormat="1" ht="243">
      <c r="A15" s="85" t="str">
        <f>+VLOOKUP(J15,Transformaciones!$B$20:$C$24,2,0)</f>
        <v>Tran1</v>
      </c>
      <c r="B15" s="86" t="str">
        <f>+VLOOKUP(K15,Transformaciones!$B$27:$C$32,2,0)</f>
        <v>Tran1_Cat1</v>
      </c>
      <c r="C15" s="86" t="str">
        <f>+VLOOKUP(L15,Transformaciones!$B$35:$C$41,2,0)</f>
        <v>Tran1_Cat1_Com1</v>
      </c>
      <c r="D15" s="87" t="str">
        <f>+VLOOKUP(N15,'Ejes y Objetivos'!$B$39:$C$44,2,0)</f>
        <v>EJE_5</v>
      </c>
      <c r="E15" s="82" t="s">
        <v>325</v>
      </c>
      <c r="F15" s="71" t="s">
        <v>1</v>
      </c>
      <c r="G15" s="71" t="s">
        <v>31</v>
      </c>
      <c r="H15" s="71" t="s">
        <v>326</v>
      </c>
      <c r="I15" s="71" t="s">
        <v>171</v>
      </c>
      <c r="J15" s="71" t="s">
        <v>58</v>
      </c>
      <c r="K15" s="71" t="s">
        <v>60</v>
      </c>
      <c r="L15" s="71" t="s">
        <v>62</v>
      </c>
      <c r="M15" s="71" t="s">
        <v>68</v>
      </c>
      <c r="N15" s="71" t="s">
        <v>160</v>
      </c>
      <c r="O15" s="71" t="s">
        <v>141</v>
      </c>
      <c r="P15" s="71" t="s">
        <v>327</v>
      </c>
      <c r="Q15" s="71" t="s">
        <v>274</v>
      </c>
      <c r="R15" s="71" t="s">
        <v>275</v>
      </c>
      <c r="S15" s="71" t="s">
        <v>328</v>
      </c>
      <c r="T15" s="71" t="s">
        <v>329</v>
      </c>
      <c r="U15" s="73" t="s">
        <v>222</v>
      </c>
      <c r="V15" s="74">
        <v>1</v>
      </c>
      <c r="W15" s="74">
        <v>1</v>
      </c>
      <c r="X15" s="74">
        <v>1</v>
      </c>
      <c r="Y15" s="74">
        <v>1</v>
      </c>
      <c r="Z15" s="73">
        <v>4</v>
      </c>
      <c r="AA15" s="71" t="s">
        <v>330</v>
      </c>
      <c r="AB15" s="71" t="s">
        <v>331</v>
      </c>
      <c r="AC15" s="71" t="s">
        <v>222</v>
      </c>
      <c r="AD15" s="71" t="s">
        <v>332</v>
      </c>
      <c r="AE15" s="71" t="s">
        <v>333</v>
      </c>
      <c r="AF15" s="90" t="s">
        <v>334</v>
      </c>
    </row>
    <row r="16" spans="1:32" s="119" customFormat="1" ht="121.5">
      <c r="A16" s="85" t="str">
        <f>+VLOOKUP(J16,Transformaciones!$B$20:$C$24,2,0)</f>
        <v>Tran1</v>
      </c>
      <c r="B16" s="86" t="str">
        <f>+VLOOKUP(K16,Transformaciones!$B$27:$C$32,2,0)</f>
        <v>Tran1_Cat1</v>
      </c>
      <c r="C16" s="86" t="str">
        <f>+VLOOKUP(L16,Transformaciones!$B$35:$C$41,2,0)</f>
        <v>Tran1_Cat1_Com1</v>
      </c>
      <c r="D16" s="87" t="str">
        <f>+VLOOKUP(N16,'Ejes y Objetivos'!$B$39:$C$44,2,0)</f>
        <v>EJE_5</v>
      </c>
      <c r="E16" s="82" t="s">
        <v>335</v>
      </c>
      <c r="F16" s="71" t="s">
        <v>10</v>
      </c>
      <c r="G16" s="71" t="s">
        <v>22</v>
      </c>
      <c r="H16" s="71" t="s">
        <v>326</v>
      </c>
      <c r="I16" s="71" t="s">
        <v>171</v>
      </c>
      <c r="J16" s="71" t="s">
        <v>58</v>
      </c>
      <c r="K16" s="71" t="s">
        <v>60</v>
      </c>
      <c r="L16" s="71" t="s">
        <v>62</v>
      </c>
      <c r="M16" s="71" t="s">
        <v>68</v>
      </c>
      <c r="N16" s="71" t="s">
        <v>160</v>
      </c>
      <c r="O16" s="71" t="s">
        <v>141</v>
      </c>
      <c r="P16" s="71" t="s">
        <v>336</v>
      </c>
      <c r="Q16" s="71" t="s">
        <v>274</v>
      </c>
      <c r="R16" s="71" t="s">
        <v>275</v>
      </c>
      <c r="S16" s="71" t="s">
        <v>337</v>
      </c>
      <c r="T16" s="71" t="s">
        <v>338</v>
      </c>
      <c r="U16" s="73" t="s">
        <v>222</v>
      </c>
      <c r="V16" s="73">
        <v>1</v>
      </c>
      <c r="W16" s="73">
        <v>1</v>
      </c>
      <c r="X16" s="73">
        <v>2</v>
      </c>
      <c r="Y16" s="73">
        <v>2</v>
      </c>
      <c r="Z16" s="73">
        <v>7</v>
      </c>
      <c r="AA16" s="71" t="s">
        <v>339</v>
      </c>
      <c r="AB16" s="71" t="s">
        <v>340</v>
      </c>
      <c r="AC16" s="71" t="s">
        <v>222</v>
      </c>
      <c r="AD16" s="71" t="s">
        <v>341</v>
      </c>
      <c r="AE16" s="71" t="s">
        <v>342</v>
      </c>
      <c r="AF16" s="90" t="s">
        <v>343</v>
      </c>
    </row>
    <row r="17" spans="1:32" s="119" customFormat="1" ht="121.5">
      <c r="A17" s="85" t="str">
        <f>+VLOOKUP(J17,Transformaciones!$B$20:$C$24,2,0)</f>
        <v>Tran1</v>
      </c>
      <c r="B17" s="86" t="str">
        <f>+VLOOKUP(K17,Transformaciones!$B$27:$C$32,2,0)</f>
        <v>Tran1_Cat1</v>
      </c>
      <c r="C17" s="86" t="str">
        <f>+VLOOKUP(L17,Transformaciones!$B$35:$C$41,2,0)</f>
        <v>Tran1_Cat1_Com1</v>
      </c>
      <c r="D17" s="87" t="str">
        <f>+VLOOKUP(N17,'Ejes y Objetivos'!$B$39:$C$44,2,0)</f>
        <v>EJE_5</v>
      </c>
      <c r="E17" s="82" t="s">
        <v>344</v>
      </c>
      <c r="F17" s="71" t="s">
        <v>2</v>
      </c>
      <c r="G17" s="71" t="s">
        <v>31</v>
      </c>
      <c r="H17" s="71" t="s">
        <v>345</v>
      </c>
      <c r="I17" s="71" t="s">
        <v>171</v>
      </c>
      <c r="J17" s="71" t="s">
        <v>58</v>
      </c>
      <c r="K17" s="71" t="s">
        <v>60</v>
      </c>
      <c r="L17" s="71" t="s">
        <v>62</v>
      </c>
      <c r="M17" s="71" t="s">
        <v>109</v>
      </c>
      <c r="N17" s="71" t="s">
        <v>160</v>
      </c>
      <c r="O17" s="71" t="s">
        <v>141</v>
      </c>
      <c r="P17" s="71" t="s">
        <v>346</v>
      </c>
      <c r="Q17" s="71" t="s">
        <v>274</v>
      </c>
      <c r="R17" s="71" t="s">
        <v>275</v>
      </c>
      <c r="S17" s="71" t="s">
        <v>347</v>
      </c>
      <c r="T17" s="71" t="s">
        <v>348</v>
      </c>
      <c r="U17" s="73" t="s">
        <v>222</v>
      </c>
      <c r="V17" s="73">
        <v>1</v>
      </c>
      <c r="W17" s="73">
        <v>1</v>
      </c>
      <c r="X17" s="73">
        <v>1</v>
      </c>
      <c r="Y17" s="73">
        <v>1</v>
      </c>
      <c r="Z17" s="73">
        <v>4</v>
      </c>
      <c r="AA17" s="71" t="s">
        <v>349</v>
      </c>
      <c r="AB17" s="71" t="s">
        <v>349</v>
      </c>
      <c r="AC17" s="71" t="s">
        <v>222</v>
      </c>
      <c r="AD17" s="71" t="s">
        <v>350</v>
      </c>
      <c r="AE17" s="71" t="s">
        <v>351</v>
      </c>
      <c r="AF17" s="90" t="s">
        <v>343</v>
      </c>
    </row>
    <row r="18" spans="1:32" s="119" customFormat="1" ht="121.5">
      <c r="A18" s="85"/>
      <c r="B18" s="86"/>
      <c r="C18" s="86"/>
      <c r="D18" s="87"/>
      <c r="E18" s="82" t="s">
        <v>352</v>
      </c>
      <c r="F18" s="71" t="s">
        <v>2</v>
      </c>
      <c r="G18" s="71" t="s">
        <v>31</v>
      </c>
      <c r="H18" s="71" t="s">
        <v>353</v>
      </c>
      <c r="I18" s="71" t="s">
        <v>171</v>
      </c>
      <c r="J18" s="71" t="s">
        <v>58</v>
      </c>
      <c r="K18" s="71" t="s">
        <v>60</v>
      </c>
      <c r="L18" s="71" t="s">
        <v>62</v>
      </c>
      <c r="M18" s="71" t="s">
        <v>109</v>
      </c>
      <c r="N18" s="71" t="s">
        <v>160</v>
      </c>
      <c r="O18" s="71" t="s">
        <v>141</v>
      </c>
      <c r="P18" s="71" t="s">
        <v>346</v>
      </c>
      <c r="Q18" s="71" t="s">
        <v>274</v>
      </c>
      <c r="R18" s="71" t="s">
        <v>275</v>
      </c>
      <c r="S18" s="71" t="s">
        <v>354</v>
      </c>
      <c r="T18" s="71" t="s">
        <v>355</v>
      </c>
      <c r="U18" s="73">
        <v>75</v>
      </c>
      <c r="V18" s="73">
        <v>80</v>
      </c>
      <c r="W18" s="73">
        <v>85</v>
      </c>
      <c r="X18" s="73">
        <v>90</v>
      </c>
      <c r="Y18" s="73">
        <v>95</v>
      </c>
      <c r="Z18" s="73">
        <v>95</v>
      </c>
      <c r="AA18" s="71" t="s">
        <v>356</v>
      </c>
      <c r="AB18" s="71" t="s">
        <v>357</v>
      </c>
      <c r="AC18" s="71" t="s">
        <v>222</v>
      </c>
      <c r="AD18" s="71" t="s">
        <v>358</v>
      </c>
      <c r="AE18" s="71" t="s">
        <v>355</v>
      </c>
      <c r="AF18" s="90" t="s">
        <v>359</v>
      </c>
    </row>
    <row r="19" spans="1:32" s="119" customFormat="1" ht="121.5">
      <c r="A19" s="85" t="str">
        <f>+VLOOKUP(J19,Transformaciones!$B$20:$C$24,2,0)</f>
        <v>Tran1</v>
      </c>
      <c r="B19" s="86" t="str">
        <f>+VLOOKUP(K19,Transformaciones!$B$27:$C$32,2,0)</f>
        <v>Tran1_Cat1</v>
      </c>
      <c r="C19" s="86" t="str">
        <f>+VLOOKUP(L19,Transformaciones!$B$35:$C$41,2,0)</f>
        <v>Tran1_Cat1_Com1</v>
      </c>
      <c r="D19" s="87" t="str">
        <f>+VLOOKUP(N19,'Ejes y Objetivos'!$B$39:$C$44,2,0)</f>
        <v>EJE_5</v>
      </c>
      <c r="E19" s="82" t="s">
        <v>360</v>
      </c>
      <c r="F19" s="71" t="s">
        <v>10</v>
      </c>
      <c r="G19" s="71" t="s">
        <v>22</v>
      </c>
      <c r="H19" s="71" t="s">
        <v>326</v>
      </c>
      <c r="I19" s="71" t="s">
        <v>171</v>
      </c>
      <c r="J19" s="71" t="s">
        <v>58</v>
      </c>
      <c r="K19" s="71" t="s">
        <v>60</v>
      </c>
      <c r="L19" s="71" t="s">
        <v>62</v>
      </c>
      <c r="M19" s="71" t="s">
        <v>109</v>
      </c>
      <c r="N19" s="71" t="s">
        <v>160</v>
      </c>
      <c r="O19" s="71" t="s">
        <v>141</v>
      </c>
      <c r="P19" s="71" t="s">
        <v>361</v>
      </c>
      <c r="Q19" s="71" t="s">
        <v>274</v>
      </c>
      <c r="R19" s="71" t="s">
        <v>275</v>
      </c>
      <c r="S19" s="71" t="s">
        <v>362</v>
      </c>
      <c r="T19" s="71" t="s">
        <v>363</v>
      </c>
      <c r="U19" s="73" t="s">
        <v>222</v>
      </c>
      <c r="V19" s="92">
        <v>1</v>
      </c>
      <c r="W19" s="92">
        <v>1</v>
      </c>
      <c r="X19" s="92">
        <v>1</v>
      </c>
      <c r="Y19" s="92">
        <v>1</v>
      </c>
      <c r="Z19" s="91">
        <v>1</v>
      </c>
      <c r="AA19" s="71" t="s">
        <v>364</v>
      </c>
      <c r="AB19" s="71" t="s">
        <v>364</v>
      </c>
      <c r="AC19" s="71" t="s">
        <v>222</v>
      </c>
      <c r="AD19" s="71" t="s">
        <v>365</v>
      </c>
      <c r="AE19" s="71" t="s">
        <v>366</v>
      </c>
      <c r="AF19" s="90" t="s">
        <v>367</v>
      </c>
    </row>
    <row r="20" spans="1:32" s="119" customFormat="1" ht="121.5">
      <c r="A20" s="85" t="str">
        <f>+VLOOKUP(J20,Transformaciones!$B$20:$C$24,2,0)</f>
        <v>Tran1</v>
      </c>
      <c r="B20" s="86" t="str">
        <f>+VLOOKUP(K20,Transformaciones!$B$27:$C$32,2,0)</f>
        <v>Tran1_Cat1</v>
      </c>
      <c r="C20" s="86" t="str">
        <f>+VLOOKUP(L20,Transformaciones!$B$35:$C$41,2,0)</f>
        <v>Tran1_Cat1_Com1</v>
      </c>
      <c r="D20" s="87" t="str">
        <f>+VLOOKUP(N20,'Ejes y Objetivos'!$B$39:$C$44,2,0)</f>
        <v>EJE_5</v>
      </c>
      <c r="E20" s="82" t="s">
        <v>368</v>
      </c>
      <c r="F20" s="71" t="s">
        <v>2</v>
      </c>
      <c r="G20" s="71" t="s">
        <v>31</v>
      </c>
      <c r="H20" s="71" t="s">
        <v>345</v>
      </c>
      <c r="I20" s="71" t="s">
        <v>171</v>
      </c>
      <c r="J20" s="71" t="s">
        <v>58</v>
      </c>
      <c r="K20" s="71" t="s">
        <v>60</v>
      </c>
      <c r="L20" s="71" t="s">
        <v>62</v>
      </c>
      <c r="M20" s="71" t="s">
        <v>109</v>
      </c>
      <c r="N20" s="71" t="s">
        <v>160</v>
      </c>
      <c r="O20" s="71" t="s">
        <v>141</v>
      </c>
      <c r="P20" s="71" t="s">
        <v>369</v>
      </c>
      <c r="Q20" s="71" t="s">
        <v>274</v>
      </c>
      <c r="R20" s="71" t="s">
        <v>275</v>
      </c>
      <c r="S20" s="71" t="s">
        <v>370</v>
      </c>
      <c r="T20" s="71" t="s">
        <v>371</v>
      </c>
      <c r="U20" s="73" t="s">
        <v>222</v>
      </c>
      <c r="V20" s="73">
        <v>6</v>
      </c>
      <c r="W20" s="73">
        <v>6</v>
      </c>
      <c r="X20" s="73">
        <v>1</v>
      </c>
      <c r="Y20" s="73">
        <v>0</v>
      </c>
      <c r="Z20" s="73">
        <v>13</v>
      </c>
      <c r="AA20" s="71" t="s">
        <v>372</v>
      </c>
      <c r="AB20" s="71" t="s">
        <v>373</v>
      </c>
      <c r="AC20" s="71" t="s">
        <v>222</v>
      </c>
      <c r="AD20" s="93" t="s">
        <v>374</v>
      </c>
      <c r="AE20" s="93" t="s">
        <v>375</v>
      </c>
      <c r="AF20" s="110" t="s">
        <v>376</v>
      </c>
    </row>
    <row r="21" spans="1:32" s="119" customFormat="1" ht="243">
      <c r="A21" s="94" t="str">
        <f>+VLOOKUP(J21,Transformaciones!$B$20:$C$24,2,0)</f>
        <v>Tran1</v>
      </c>
      <c r="B21" s="95" t="str">
        <f>+VLOOKUP(K21,Transformaciones!$B$27:$C$32,2,0)</f>
        <v>Tran1_Cat1</v>
      </c>
      <c r="C21" s="95" t="str">
        <f>+VLOOKUP(L21,Transformaciones!$B$35:$C$41,2,0)</f>
        <v>Tran1_Cat1_Com1</v>
      </c>
      <c r="D21" s="96" t="str">
        <f>+VLOOKUP(N21,'Ejes y Objetivos'!$B$39:$C$44,2,0)</f>
        <v>EJE_5</v>
      </c>
      <c r="E21" s="97" t="s">
        <v>377</v>
      </c>
      <c r="F21" s="93" t="s">
        <v>2</v>
      </c>
      <c r="G21" s="93" t="s">
        <v>29</v>
      </c>
      <c r="H21" s="93" t="s">
        <v>272</v>
      </c>
      <c r="I21" s="93" t="s">
        <v>175</v>
      </c>
      <c r="J21" s="93" t="s">
        <v>58</v>
      </c>
      <c r="K21" s="93" t="s">
        <v>60</v>
      </c>
      <c r="L21" s="93" t="s">
        <v>62</v>
      </c>
      <c r="M21" s="93" t="s">
        <v>109</v>
      </c>
      <c r="N21" s="93" t="s">
        <v>160</v>
      </c>
      <c r="O21" s="93" t="s">
        <v>141</v>
      </c>
      <c r="P21" s="93" t="s">
        <v>378</v>
      </c>
      <c r="Q21" s="93" t="s">
        <v>274</v>
      </c>
      <c r="R21" s="93" t="s">
        <v>275</v>
      </c>
      <c r="S21" s="93" t="s">
        <v>379</v>
      </c>
      <c r="T21" s="93" t="s">
        <v>380</v>
      </c>
      <c r="U21" s="98" t="s">
        <v>222</v>
      </c>
      <c r="V21" s="98">
        <f>V22+V23+V26+V27+V28</f>
        <v>5</v>
      </c>
      <c r="W21" s="98">
        <v>1</v>
      </c>
      <c r="X21" s="98">
        <v>1</v>
      </c>
      <c r="Y21" s="98">
        <v>0</v>
      </c>
      <c r="Z21" s="99">
        <v>7</v>
      </c>
      <c r="AA21" s="93" t="s">
        <v>381</v>
      </c>
      <c r="AB21" s="93" t="s">
        <v>381</v>
      </c>
      <c r="AC21" s="93" t="s">
        <v>222</v>
      </c>
      <c r="AD21" s="71"/>
      <c r="AE21" s="71" t="s">
        <v>222</v>
      </c>
      <c r="AF21" s="90" t="s">
        <v>382</v>
      </c>
    </row>
    <row r="22" spans="1:32" s="119" customFormat="1" ht="72" customHeight="1">
      <c r="A22" s="88"/>
      <c r="B22" s="88"/>
      <c r="C22" s="88"/>
      <c r="D22" s="88"/>
      <c r="E22" s="88" t="s">
        <v>377</v>
      </c>
      <c r="F22" s="88" t="s">
        <v>290</v>
      </c>
      <c r="G22" s="88" t="s">
        <v>290</v>
      </c>
      <c r="H22" s="88" t="s">
        <v>290</v>
      </c>
      <c r="I22" s="88" t="s">
        <v>290</v>
      </c>
      <c r="J22" s="88" t="s">
        <v>290</v>
      </c>
      <c r="K22" s="88" t="s">
        <v>290</v>
      </c>
      <c r="L22" s="88" t="s">
        <v>290</v>
      </c>
      <c r="M22" s="88" t="s">
        <v>290</v>
      </c>
      <c r="N22" s="88" t="s">
        <v>290</v>
      </c>
      <c r="O22" s="88" t="s">
        <v>290</v>
      </c>
      <c r="P22" s="88" t="s">
        <v>290</v>
      </c>
      <c r="Q22" s="88" t="s">
        <v>290</v>
      </c>
      <c r="R22" s="88" t="s">
        <v>290</v>
      </c>
      <c r="S22" s="88" t="s">
        <v>290</v>
      </c>
      <c r="T22" s="88" t="s">
        <v>290</v>
      </c>
      <c r="U22" s="88" t="s">
        <v>222</v>
      </c>
      <c r="V22" s="88">
        <v>1</v>
      </c>
      <c r="W22" s="88">
        <v>0</v>
      </c>
      <c r="X22" s="88">
        <v>0</v>
      </c>
      <c r="Y22" s="88">
        <v>0</v>
      </c>
      <c r="Z22" s="88">
        <v>1</v>
      </c>
      <c r="AA22" s="89" t="s">
        <v>383</v>
      </c>
      <c r="AB22" s="89" t="s">
        <v>384</v>
      </c>
      <c r="AC22" s="89" t="s">
        <v>222</v>
      </c>
      <c r="AD22" s="89" t="s">
        <v>385</v>
      </c>
      <c r="AE22" s="112" t="s">
        <v>386</v>
      </c>
      <c r="AF22" s="113" t="s">
        <v>23</v>
      </c>
    </row>
    <row r="23" spans="1:32" s="119" customFormat="1" ht="78" customHeight="1">
      <c r="A23" s="88"/>
      <c r="B23" s="88"/>
      <c r="C23" s="88"/>
      <c r="D23" s="88"/>
      <c r="E23" s="88" t="s">
        <v>377</v>
      </c>
      <c r="F23" s="88" t="s">
        <v>290</v>
      </c>
      <c r="G23" s="88" t="s">
        <v>290</v>
      </c>
      <c r="H23" s="88" t="s">
        <v>290</v>
      </c>
      <c r="I23" s="88" t="s">
        <v>290</v>
      </c>
      <c r="J23" s="88" t="s">
        <v>290</v>
      </c>
      <c r="K23" s="88" t="s">
        <v>290</v>
      </c>
      <c r="L23" s="88" t="s">
        <v>290</v>
      </c>
      <c r="M23" s="88" t="s">
        <v>290</v>
      </c>
      <c r="N23" s="88" t="s">
        <v>290</v>
      </c>
      <c r="O23" s="88" t="s">
        <v>290</v>
      </c>
      <c r="P23" s="88" t="s">
        <v>290</v>
      </c>
      <c r="Q23" s="88" t="s">
        <v>290</v>
      </c>
      <c r="R23" s="88" t="s">
        <v>290</v>
      </c>
      <c r="S23" s="88" t="s">
        <v>290</v>
      </c>
      <c r="T23" s="88" t="s">
        <v>290</v>
      </c>
      <c r="U23" s="88" t="s">
        <v>222</v>
      </c>
      <c r="V23" s="88">
        <v>1</v>
      </c>
      <c r="W23" s="88">
        <v>0</v>
      </c>
      <c r="X23" s="88">
        <v>0</v>
      </c>
      <c r="Y23" s="88">
        <v>0</v>
      </c>
      <c r="Z23" s="88">
        <v>1</v>
      </c>
      <c r="AA23" s="89" t="s">
        <v>387</v>
      </c>
      <c r="AB23" s="89" t="s">
        <v>388</v>
      </c>
      <c r="AC23" s="89" t="s">
        <v>222</v>
      </c>
      <c r="AD23" s="89" t="s">
        <v>389</v>
      </c>
      <c r="AE23" s="89" t="s">
        <v>390</v>
      </c>
      <c r="AF23" s="113" t="s">
        <v>391</v>
      </c>
    </row>
    <row r="24" spans="1:32" s="119" customFormat="1" ht="78" customHeight="1">
      <c r="A24" s="88"/>
      <c r="B24" s="88"/>
      <c r="C24" s="88"/>
      <c r="D24" s="88"/>
      <c r="E24" s="88" t="s">
        <v>377</v>
      </c>
      <c r="F24" s="88" t="s">
        <v>290</v>
      </c>
      <c r="G24" s="88" t="s">
        <v>290</v>
      </c>
      <c r="H24" s="88" t="s">
        <v>290</v>
      </c>
      <c r="I24" s="88" t="s">
        <v>290</v>
      </c>
      <c r="J24" s="88" t="s">
        <v>290</v>
      </c>
      <c r="K24" s="88" t="s">
        <v>290</v>
      </c>
      <c r="L24" s="88" t="s">
        <v>290</v>
      </c>
      <c r="M24" s="88" t="s">
        <v>290</v>
      </c>
      <c r="N24" s="88" t="s">
        <v>290</v>
      </c>
      <c r="O24" s="88" t="s">
        <v>290</v>
      </c>
      <c r="P24" s="88" t="s">
        <v>290</v>
      </c>
      <c r="Q24" s="88" t="s">
        <v>290</v>
      </c>
      <c r="R24" s="88" t="s">
        <v>290</v>
      </c>
      <c r="S24" s="88" t="s">
        <v>290</v>
      </c>
      <c r="T24" s="88" t="s">
        <v>290</v>
      </c>
      <c r="U24" s="88" t="s">
        <v>222</v>
      </c>
      <c r="V24" s="88">
        <v>0</v>
      </c>
      <c r="W24" s="88">
        <v>1</v>
      </c>
      <c r="X24" s="88">
        <v>0</v>
      </c>
      <c r="Y24" s="88">
        <v>0</v>
      </c>
      <c r="Z24" s="88">
        <v>1</v>
      </c>
      <c r="AA24" s="89" t="s">
        <v>392</v>
      </c>
      <c r="AB24" s="89" t="s">
        <v>393</v>
      </c>
      <c r="AC24" s="89" t="s">
        <v>222</v>
      </c>
      <c r="AD24" s="89" t="s">
        <v>394</v>
      </c>
      <c r="AE24" s="89" t="s">
        <v>395</v>
      </c>
      <c r="AF24" s="113" t="s">
        <v>396</v>
      </c>
    </row>
    <row r="25" spans="1:32" s="119" customFormat="1" ht="78" customHeight="1">
      <c r="A25" s="88"/>
      <c r="B25" s="88"/>
      <c r="C25" s="88"/>
      <c r="D25" s="88"/>
      <c r="E25" s="88" t="s">
        <v>377</v>
      </c>
      <c r="F25" s="88" t="s">
        <v>290</v>
      </c>
      <c r="G25" s="88" t="s">
        <v>290</v>
      </c>
      <c r="H25" s="88" t="s">
        <v>290</v>
      </c>
      <c r="I25" s="88" t="s">
        <v>290</v>
      </c>
      <c r="J25" s="88" t="s">
        <v>290</v>
      </c>
      <c r="K25" s="88" t="s">
        <v>290</v>
      </c>
      <c r="L25" s="88" t="s">
        <v>290</v>
      </c>
      <c r="M25" s="88" t="s">
        <v>290</v>
      </c>
      <c r="N25" s="88" t="s">
        <v>290</v>
      </c>
      <c r="O25" s="88" t="s">
        <v>290</v>
      </c>
      <c r="P25" s="88" t="s">
        <v>290</v>
      </c>
      <c r="Q25" s="88" t="s">
        <v>290</v>
      </c>
      <c r="R25" s="88" t="s">
        <v>290</v>
      </c>
      <c r="S25" s="88" t="s">
        <v>290</v>
      </c>
      <c r="T25" s="88" t="s">
        <v>290</v>
      </c>
      <c r="U25" s="88" t="s">
        <v>222</v>
      </c>
      <c r="V25" s="88">
        <v>0</v>
      </c>
      <c r="W25" s="88">
        <v>0</v>
      </c>
      <c r="X25" s="88">
        <v>1</v>
      </c>
      <c r="Y25" s="88">
        <v>0</v>
      </c>
      <c r="Z25" s="88">
        <v>1</v>
      </c>
      <c r="AA25" s="89" t="s">
        <v>397</v>
      </c>
      <c r="AB25" s="89" t="s">
        <v>398</v>
      </c>
      <c r="AC25" s="89" t="s">
        <v>222</v>
      </c>
      <c r="AD25" s="89" t="s">
        <v>399</v>
      </c>
      <c r="AE25" s="89" t="s">
        <v>400</v>
      </c>
      <c r="AF25" s="109" t="s">
        <v>391</v>
      </c>
    </row>
    <row r="26" spans="1:32" s="119" customFormat="1" ht="65.25" customHeight="1">
      <c r="A26" s="88"/>
      <c r="B26" s="88"/>
      <c r="C26" s="88"/>
      <c r="D26" s="88"/>
      <c r="E26" s="88" t="s">
        <v>377</v>
      </c>
      <c r="F26" s="88" t="s">
        <v>290</v>
      </c>
      <c r="G26" s="88" t="s">
        <v>290</v>
      </c>
      <c r="H26" s="88" t="s">
        <v>290</v>
      </c>
      <c r="I26" s="88" t="s">
        <v>290</v>
      </c>
      <c r="J26" s="88" t="s">
        <v>290</v>
      </c>
      <c r="K26" s="88" t="s">
        <v>290</v>
      </c>
      <c r="L26" s="88" t="s">
        <v>290</v>
      </c>
      <c r="M26" s="88" t="s">
        <v>290</v>
      </c>
      <c r="N26" s="88" t="s">
        <v>290</v>
      </c>
      <c r="O26" s="88" t="s">
        <v>290</v>
      </c>
      <c r="P26" s="88" t="s">
        <v>290</v>
      </c>
      <c r="Q26" s="88" t="s">
        <v>290</v>
      </c>
      <c r="R26" s="88" t="s">
        <v>290</v>
      </c>
      <c r="S26" s="88" t="s">
        <v>290</v>
      </c>
      <c r="T26" s="88" t="s">
        <v>290</v>
      </c>
      <c r="U26" s="88" t="s">
        <v>222</v>
      </c>
      <c r="V26" s="88">
        <v>1</v>
      </c>
      <c r="W26" s="88">
        <v>0</v>
      </c>
      <c r="X26" s="88">
        <v>0</v>
      </c>
      <c r="Y26" s="88">
        <v>0</v>
      </c>
      <c r="Z26" s="88">
        <v>1</v>
      </c>
      <c r="AA26" s="89" t="s">
        <v>401</v>
      </c>
      <c r="AB26" s="89" t="s">
        <v>402</v>
      </c>
      <c r="AC26" s="89" t="s">
        <v>222</v>
      </c>
      <c r="AD26" s="89" t="s">
        <v>403</v>
      </c>
      <c r="AE26" s="114" t="s">
        <v>404</v>
      </c>
      <c r="AF26" s="109" t="s">
        <v>21</v>
      </c>
    </row>
    <row r="27" spans="1:32" s="119" customFormat="1" ht="65.25" customHeight="1">
      <c r="A27" s="88"/>
      <c r="B27" s="88"/>
      <c r="C27" s="88"/>
      <c r="D27" s="88"/>
      <c r="E27" s="88" t="s">
        <v>377</v>
      </c>
      <c r="F27" s="88" t="s">
        <v>290</v>
      </c>
      <c r="G27" s="88" t="s">
        <v>290</v>
      </c>
      <c r="H27" s="88" t="s">
        <v>290</v>
      </c>
      <c r="I27" s="88" t="s">
        <v>290</v>
      </c>
      <c r="J27" s="88" t="s">
        <v>290</v>
      </c>
      <c r="K27" s="88" t="s">
        <v>290</v>
      </c>
      <c r="L27" s="88" t="s">
        <v>290</v>
      </c>
      <c r="M27" s="88" t="s">
        <v>290</v>
      </c>
      <c r="N27" s="88" t="s">
        <v>290</v>
      </c>
      <c r="O27" s="88" t="s">
        <v>290</v>
      </c>
      <c r="P27" s="88" t="s">
        <v>290</v>
      </c>
      <c r="Q27" s="88" t="s">
        <v>290</v>
      </c>
      <c r="R27" s="88" t="s">
        <v>290</v>
      </c>
      <c r="S27" s="88" t="s">
        <v>290</v>
      </c>
      <c r="T27" s="88" t="s">
        <v>290</v>
      </c>
      <c r="U27" s="88" t="s">
        <v>222</v>
      </c>
      <c r="V27" s="88">
        <v>1</v>
      </c>
      <c r="W27" s="88">
        <v>0</v>
      </c>
      <c r="X27" s="88">
        <v>0</v>
      </c>
      <c r="Y27" s="88">
        <v>0</v>
      </c>
      <c r="Z27" s="88">
        <v>1</v>
      </c>
      <c r="AA27" s="112" t="s">
        <v>405</v>
      </c>
      <c r="AB27" s="112" t="s">
        <v>406</v>
      </c>
      <c r="AC27" s="89" t="s">
        <v>222</v>
      </c>
      <c r="AD27" s="89" t="s">
        <v>407</v>
      </c>
      <c r="AE27" s="114" t="s">
        <v>408</v>
      </c>
      <c r="AF27" s="113" t="s">
        <v>409</v>
      </c>
    </row>
    <row r="28" spans="1:32" s="119" customFormat="1" ht="65.25" customHeight="1">
      <c r="A28" s="88"/>
      <c r="B28" s="88"/>
      <c r="C28" s="88"/>
      <c r="D28" s="115"/>
      <c r="E28" s="88" t="s">
        <v>377</v>
      </c>
      <c r="F28" s="88" t="s">
        <v>290</v>
      </c>
      <c r="G28" s="88" t="s">
        <v>290</v>
      </c>
      <c r="H28" s="88" t="s">
        <v>290</v>
      </c>
      <c r="I28" s="88" t="s">
        <v>290</v>
      </c>
      <c r="J28" s="88" t="s">
        <v>290</v>
      </c>
      <c r="K28" s="88" t="s">
        <v>290</v>
      </c>
      <c r="L28" s="88" t="s">
        <v>290</v>
      </c>
      <c r="M28" s="88" t="s">
        <v>290</v>
      </c>
      <c r="N28" s="88" t="s">
        <v>290</v>
      </c>
      <c r="O28" s="88" t="s">
        <v>290</v>
      </c>
      <c r="P28" s="88" t="s">
        <v>290</v>
      </c>
      <c r="Q28" s="88" t="s">
        <v>290</v>
      </c>
      <c r="R28" s="88" t="s">
        <v>290</v>
      </c>
      <c r="S28" s="88" t="s">
        <v>290</v>
      </c>
      <c r="T28" s="88" t="s">
        <v>290</v>
      </c>
      <c r="U28" s="88" t="s">
        <v>222</v>
      </c>
      <c r="V28" s="88">
        <v>1</v>
      </c>
      <c r="W28" s="88">
        <v>0</v>
      </c>
      <c r="X28" s="88">
        <v>0</v>
      </c>
      <c r="Y28" s="88">
        <v>0</v>
      </c>
      <c r="Z28" s="88">
        <v>1</v>
      </c>
      <c r="AA28" s="112" t="s">
        <v>410</v>
      </c>
      <c r="AB28" s="112" t="s">
        <v>411</v>
      </c>
      <c r="AC28" s="89" t="s">
        <v>222</v>
      </c>
      <c r="AD28" s="89" t="s">
        <v>412</v>
      </c>
      <c r="AE28" s="89" t="s">
        <v>413</v>
      </c>
      <c r="AF28" s="113" t="s">
        <v>414</v>
      </c>
    </row>
    <row r="29" spans="1:32" s="119" customFormat="1" ht="42.75" customHeight="1">
      <c r="A29" s="100"/>
      <c r="B29" s="100"/>
      <c r="C29" s="100"/>
      <c r="D29" s="101"/>
      <c r="E29" s="73" t="s">
        <v>415</v>
      </c>
      <c r="F29" s="71" t="s">
        <v>12</v>
      </c>
      <c r="G29" s="71" t="s">
        <v>33</v>
      </c>
      <c r="H29" s="71" t="s">
        <v>416</v>
      </c>
      <c r="I29" s="71" t="s">
        <v>175</v>
      </c>
      <c r="J29" s="71" t="s">
        <v>58</v>
      </c>
      <c r="K29" s="71" t="s">
        <v>60</v>
      </c>
      <c r="L29" s="71" t="s">
        <v>62</v>
      </c>
      <c r="M29" s="71" t="s">
        <v>109</v>
      </c>
      <c r="N29" s="71" t="s">
        <v>160</v>
      </c>
      <c r="O29" s="71" t="s">
        <v>141</v>
      </c>
      <c r="P29" s="71" t="s">
        <v>378</v>
      </c>
      <c r="Q29" s="71" t="s">
        <v>274</v>
      </c>
      <c r="R29" s="71" t="s">
        <v>275</v>
      </c>
      <c r="S29" s="71" t="s">
        <v>417</v>
      </c>
      <c r="T29" s="71" t="s">
        <v>418</v>
      </c>
      <c r="U29" s="73" t="s">
        <v>222</v>
      </c>
      <c r="V29" s="102">
        <v>0.9</v>
      </c>
      <c r="W29" s="102">
        <v>0.9</v>
      </c>
      <c r="X29" s="102">
        <v>0.9</v>
      </c>
      <c r="Y29" s="102">
        <v>0.9</v>
      </c>
      <c r="Z29" s="71" t="s">
        <v>419</v>
      </c>
      <c r="AA29" s="71" t="s">
        <v>420</v>
      </c>
      <c r="AB29" s="71" t="s">
        <v>421</v>
      </c>
      <c r="AC29" s="71" t="s">
        <v>222</v>
      </c>
      <c r="AD29" s="71" t="s">
        <v>422</v>
      </c>
      <c r="AE29" s="71" t="s">
        <v>423</v>
      </c>
      <c r="AF29" s="90" t="s">
        <v>424</v>
      </c>
    </row>
    <row r="30" spans="1:32" s="120" customFormat="1" ht="42.75" customHeight="1">
      <c r="A30" s="103"/>
      <c r="B30" s="103"/>
      <c r="C30" s="103"/>
      <c r="D30" s="103"/>
      <c r="E30" s="73" t="s">
        <v>425</v>
      </c>
      <c r="F30" s="71" t="s">
        <v>8</v>
      </c>
      <c r="G30" s="71" t="s">
        <v>20</v>
      </c>
      <c r="H30" s="71" t="s">
        <v>426</v>
      </c>
      <c r="I30" s="71" t="s">
        <v>175</v>
      </c>
      <c r="J30" s="71" t="s">
        <v>58</v>
      </c>
      <c r="K30" s="71" t="s">
        <v>60</v>
      </c>
      <c r="L30" s="71" t="s">
        <v>62</v>
      </c>
      <c r="M30" s="71" t="s">
        <v>109</v>
      </c>
      <c r="N30" s="71" t="s">
        <v>160</v>
      </c>
      <c r="O30" s="71" t="s">
        <v>141</v>
      </c>
      <c r="P30" s="71" t="s">
        <v>378</v>
      </c>
      <c r="Q30" s="71" t="s">
        <v>274</v>
      </c>
      <c r="R30" s="71" t="s">
        <v>275</v>
      </c>
      <c r="S30" s="71" t="s">
        <v>427</v>
      </c>
      <c r="T30" s="71" t="s">
        <v>428</v>
      </c>
      <c r="U30" s="73" t="s">
        <v>222</v>
      </c>
      <c r="V30" s="102">
        <v>0.9</v>
      </c>
      <c r="W30" s="102">
        <v>0.9</v>
      </c>
      <c r="X30" s="102">
        <v>0.9</v>
      </c>
      <c r="Y30" s="102">
        <v>0.9</v>
      </c>
      <c r="Z30" s="71" t="s">
        <v>419</v>
      </c>
      <c r="AA30" s="71" t="s">
        <v>429</v>
      </c>
      <c r="AB30" s="71" t="s">
        <v>429</v>
      </c>
      <c r="AC30" s="71" t="s">
        <v>222</v>
      </c>
      <c r="AD30" s="71" t="s">
        <v>430</v>
      </c>
      <c r="AE30" s="71" t="s">
        <v>431</v>
      </c>
      <c r="AF30" s="90" t="s">
        <v>20</v>
      </c>
    </row>
    <row r="31" spans="1:32" s="120" customFormat="1" ht="42.75" customHeight="1">
      <c r="A31" s="104"/>
      <c r="B31" s="104"/>
      <c r="C31" s="104"/>
      <c r="D31" s="104"/>
      <c r="E31" s="73" t="s">
        <v>432</v>
      </c>
      <c r="F31" s="71" t="s">
        <v>3</v>
      </c>
      <c r="G31" s="71" t="s">
        <v>15</v>
      </c>
      <c r="H31" s="71" t="s">
        <v>416</v>
      </c>
      <c r="I31" s="71" t="s">
        <v>175</v>
      </c>
      <c r="J31" s="71" t="s">
        <v>58</v>
      </c>
      <c r="K31" s="71" t="s">
        <v>60</v>
      </c>
      <c r="L31" s="71" t="s">
        <v>62</v>
      </c>
      <c r="M31" s="71" t="s">
        <v>109</v>
      </c>
      <c r="N31" s="71" t="s">
        <v>160</v>
      </c>
      <c r="O31" s="71" t="s">
        <v>141</v>
      </c>
      <c r="P31" s="71" t="s">
        <v>378</v>
      </c>
      <c r="Q31" s="71" t="s">
        <v>274</v>
      </c>
      <c r="R31" s="71" t="s">
        <v>275</v>
      </c>
      <c r="S31" s="71" t="s">
        <v>433</v>
      </c>
      <c r="T31" s="71" t="s">
        <v>434</v>
      </c>
      <c r="U31" s="73" t="s">
        <v>222</v>
      </c>
      <c r="V31" s="102">
        <v>0.9</v>
      </c>
      <c r="W31" s="102">
        <v>0.9</v>
      </c>
      <c r="X31" s="102">
        <v>0.9</v>
      </c>
      <c r="Y31" s="102">
        <v>0.9</v>
      </c>
      <c r="Z31" s="71" t="s">
        <v>419</v>
      </c>
      <c r="AA31" s="71" t="s">
        <v>435</v>
      </c>
      <c r="AB31" s="71" t="s">
        <v>435</v>
      </c>
      <c r="AC31" s="71" t="s">
        <v>222</v>
      </c>
      <c r="AD31" s="71" t="s">
        <v>436</v>
      </c>
      <c r="AE31" s="71" t="s">
        <v>437</v>
      </c>
      <c r="AF31" s="90" t="s">
        <v>15</v>
      </c>
    </row>
    <row r="32" spans="1:32" s="120" customFormat="1" ht="60.75" customHeight="1">
      <c r="A32" s="103"/>
      <c r="B32" s="103"/>
      <c r="C32" s="103"/>
      <c r="D32" s="103"/>
      <c r="E32" s="73" t="s">
        <v>438</v>
      </c>
      <c r="F32" s="71" t="s">
        <v>1</v>
      </c>
      <c r="G32" s="71" t="s">
        <v>31</v>
      </c>
      <c r="H32" s="71" t="s">
        <v>326</v>
      </c>
      <c r="I32" s="71" t="s">
        <v>175</v>
      </c>
      <c r="J32" s="71" t="s">
        <v>58</v>
      </c>
      <c r="K32" s="71" t="s">
        <v>60</v>
      </c>
      <c r="L32" s="71" t="s">
        <v>62</v>
      </c>
      <c r="M32" s="71" t="s">
        <v>109</v>
      </c>
      <c r="N32" s="71" t="s">
        <v>160</v>
      </c>
      <c r="O32" s="71" t="s">
        <v>141</v>
      </c>
      <c r="P32" s="71" t="s">
        <v>378</v>
      </c>
      <c r="Q32" s="71" t="s">
        <v>274</v>
      </c>
      <c r="R32" s="71" t="s">
        <v>275</v>
      </c>
      <c r="S32" s="71" t="s">
        <v>439</v>
      </c>
      <c r="T32" s="71" t="s">
        <v>440</v>
      </c>
      <c r="U32" s="73" t="s">
        <v>222</v>
      </c>
      <c r="V32" s="102">
        <v>0.9</v>
      </c>
      <c r="W32" s="102">
        <v>0.9</v>
      </c>
      <c r="X32" s="102">
        <v>0.9</v>
      </c>
      <c r="Y32" s="102">
        <v>0.9</v>
      </c>
      <c r="Z32" s="71" t="s">
        <v>419</v>
      </c>
      <c r="AA32" s="71" t="s">
        <v>441</v>
      </c>
      <c r="AB32" s="71" t="s">
        <v>441</v>
      </c>
      <c r="AC32" s="71" t="s">
        <v>222</v>
      </c>
      <c r="AD32" s="71" t="s">
        <v>442</v>
      </c>
      <c r="AE32" s="71" t="s">
        <v>443</v>
      </c>
      <c r="AF32" s="90" t="s">
        <v>40</v>
      </c>
    </row>
    <row r="33" spans="1:32" s="120" customFormat="1" ht="111" customHeight="1">
      <c r="A33" s="105"/>
      <c r="B33" s="105"/>
      <c r="C33" s="105"/>
      <c r="D33" s="105"/>
      <c r="E33" s="73" t="s">
        <v>444</v>
      </c>
      <c r="F33" s="71" t="s">
        <v>5</v>
      </c>
      <c r="G33" s="71" t="s">
        <v>26</v>
      </c>
      <c r="H33" s="71" t="s">
        <v>326</v>
      </c>
      <c r="I33" s="71" t="s">
        <v>175</v>
      </c>
      <c r="J33" s="71" t="s">
        <v>58</v>
      </c>
      <c r="K33" s="71" t="s">
        <v>60</v>
      </c>
      <c r="L33" s="71" t="s">
        <v>62</v>
      </c>
      <c r="M33" s="71" t="s">
        <v>109</v>
      </c>
      <c r="N33" s="71" t="s">
        <v>160</v>
      </c>
      <c r="O33" s="71" t="s">
        <v>141</v>
      </c>
      <c r="P33" s="71" t="s">
        <v>378</v>
      </c>
      <c r="Q33" s="71" t="s">
        <v>5</v>
      </c>
      <c r="R33" s="71" t="s">
        <v>229</v>
      </c>
      <c r="S33" s="71" t="s">
        <v>445</v>
      </c>
      <c r="T33" s="71" t="s">
        <v>446</v>
      </c>
      <c r="U33" s="106" t="s">
        <v>447</v>
      </c>
      <c r="V33" s="106" t="s">
        <v>447</v>
      </c>
      <c r="W33" s="106" t="s">
        <v>447</v>
      </c>
      <c r="X33" s="71" t="s">
        <v>447</v>
      </c>
      <c r="Y33" s="71" t="s">
        <v>447</v>
      </c>
      <c r="Z33" s="71" t="s">
        <v>448</v>
      </c>
      <c r="AA33" s="71" t="s">
        <v>449</v>
      </c>
      <c r="AB33" s="71" t="s">
        <v>450</v>
      </c>
      <c r="AC33" s="71" t="s">
        <v>222</v>
      </c>
      <c r="AD33" s="71" t="s">
        <v>451</v>
      </c>
      <c r="AE33" s="71" t="s">
        <v>452</v>
      </c>
      <c r="AF33" s="90" t="s">
        <v>453</v>
      </c>
    </row>
    <row r="34" spans="1:32" s="120" customFormat="1" ht="99" customHeight="1">
      <c r="A34" s="105"/>
      <c r="B34" s="105"/>
      <c r="C34" s="105"/>
      <c r="D34" s="105"/>
      <c r="E34" s="73" t="s">
        <v>454</v>
      </c>
      <c r="F34" s="71" t="s">
        <v>4</v>
      </c>
      <c r="G34" s="71" t="s">
        <v>25</v>
      </c>
      <c r="H34" s="71" t="s">
        <v>455</v>
      </c>
      <c r="I34" s="71" t="s">
        <v>171</v>
      </c>
      <c r="J34" s="71" t="s">
        <v>58</v>
      </c>
      <c r="K34" s="71" t="s">
        <v>60</v>
      </c>
      <c r="L34" s="71" t="s">
        <v>62</v>
      </c>
      <c r="M34" s="71" t="s">
        <v>109</v>
      </c>
      <c r="N34" s="71" t="s">
        <v>160</v>
      </c>
      <c r="O34" s="71" t="s">
        <v>141</v>
      </c>
      <c r="P34" s="71" t="s">
        <v>378</v>
      </c>
      <c r="Q34" s="71" t="s">
        <v>4</v>
      </c>
      <c r="R34" s="71" t="s">
        <v>229</v>
      </c>
      <c r="S34" s="71" t="s">
        <v>456</v>
      </c>
      <c r="T34" s="71" t="s">
        <v>457</v>
      </c>
      <c r="U34" s="73" t="s">
        <v>222</v>
      </c>
      <c r="V34" s="102">
        <v>0.95</v>
      </c>
      <c r="W34" s="102">
        <v>0.95</v>
      </c>
      <c r="X34" s="102">
        <v>0.95</v>
      </c>
      <c r="Y34" s="102">
        <v>0.95</v>
      </c>
      <c r="Z34" s="71" t="s">
        <v>222</v>
      </c>
      <c r="AA34" s="71" t="s">
        <v>458</v>
      </c>
      <c r="AB34" s="71" t="s">
        <v>458</v>
      </c>
      <c r="AC34" s="71" t="s">
        <v>222</v>
      </c>
      <c r="AD34" s="71" t="s">
        <v>459</v>
      </c>
      <c r="AE34" s="107" t="s">
        <v>460</v>
      </c>
      <c r="AF34" s="90" t="s">
        <v>461</v>
      </c>
    </row>
  </sheetData>
  <autoFilter ref="A2:AH33" xr:uid="{1CFEDB50-9025-6043-AF04-813D2774D4C6}">
    <filterColumn colId="0" showButton="0"/>
    <filterColumn colId="1" showButton="0"/>
    <filterColumn colId="2" showButton="0"/>
  </autoFilter>
  <mergeCells count="1">
    <mergeCell ref="A2:D2"/>
  </mergeCells>
  <phoneticPr fontId="6" type="noConversion"/>
  <dataValidations count="7">
    <dataValidation type="list" allowBlank="1" showInputMessage="1" showErrorMessage="1" sqref="G29:G34 G3:G4 G6 G9:G10 G12:G21" xr:uid="{0C51E782-F30A-4520-AB32-E58436B39B19}">
      <formula1>INDIRECT($F3)</formula1>
    </dataValidation>
    <dataValidation type="list" allowBlank="1" showInputMessage="1" showErrorMessage="1" sqref="L29:L34 L3:L10 L12:L21" xr:uid="{B40A0A74-626C-4C95-854B-4FA5F17D42D9}">
      <formula1>INDIRECT($B3)</formula1>
    </dataValidation>
    <dataValidation type="list" allowBlank="1" showInputMessage="1" showErrorMessage="1" sqref="N29:N34 N3:N10 N12:N21" xr:uid="{41DBB46F-E2AB-4411-A6BF-6A3DC5E601B7}">
      <formula1>EJE</formula1>
    </dataValidation>
    <dataValidation type="list" showInputMessage="1" showErrorMessage="1" errorTitle="Transformación" error="Debe escoger una transformacion" sqref="J29:J34 J3:J10 J12:J21" xr:uid="{6DD995F7-C360-455E-80E0-E9E6EBC13C03}">
      <formula1>Transf</formula1>
    </dataValidation>
    <dataValidation type="list" allowBlank="1" showInputMessage="1" showErrorMessage="1" sqref="K29:K34 K3:K10 K12:K21" xr:uid="{0F96AD89-6099-4725-A4FB-078564E059A8}">
      <formula1>INDIRECT($A3)</formula1>
    </dataValidation>
    <dataValidation type="list" allowBlank="1" showInputMessage="1" showErrorMessage="1" sqref="M29:M34 M3:M10 M12:M21" xr:uid="{D2332051-E3E4-4113-9EC7-DB19123C3208}">
      <formula1>INDIRECT($C3)</formula1>
    </dataValidation>
    <dataValidation type="list" allowBlank="1" showInputMessage="1" showErrorMessage="1" sqref="O29:O34 O3:O10 O12:O21" xr:uid="{54C7B970-7793-4241-9286-C84F3780E9BB}">
      <formula1>INDIRECT($D3)</formula1>
    </dataValidation>
  </dataValidations>
  <printOptions horizontalCentered="1" verticalCentered="1"/>
  <pageMargins left="0.39370078740157483" right="0.19685039370078741" top="0.39370078740157483" bottom="0.39370078740157483" header="0.39370078740157483" footer="0.19685039370078741"/>
  <pageSetup paperSize="256" scale="11"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C08D2922-E641-45C2-82FA-C5C1DBD57CD8}">
          <x14:formula1>
            <xm:f>'Ejes y Objetivos'!$C$70:$C$86</xm:f>
          </x14:formula1>
          <xm:sqref>I29:I34 I3:I10 I12:I21</xm:sqref>
        </x14:dataValidation>
        <x14:dataValidation type="list" allowBlank="1" showInputMessage="1" showErrorMessage="1" xr:uid="{026B47F4-E9A1-2945-ABE7-AAACD4900514}">
          <x14:formula1>
            <xm:f>Hoja1!$C$3:$C$7</xm:f>
          </x14:formula1>
          <xm:sqref>R29:R34 R3:R10 R12:R21</xm:sqref>
        </x14:dataValidation>
        <x14:dataValidation type="list" allowBlank="1" showInputMessage="1" showErrorMessage="1" xr:uid="{74ABA030-9F53-6441-87D4-77AC690AB002}">
          <x14:formula1>
            <xm:f>Hoja1!$B$3:$B$7</xm:f>
          </x14:formula1>
          <xm:sqref>Q29:Q34 Q3:Q10 Q12:Q21</xm:sqref>
        </x14:dataValidation>
        <x14:dataValidation type="list" allowBlank="1" showInputMessage="1" showErrorMessage="1" xr:uid="{0A0C2D10-86D2-47C9-8DDA-F97FE3ECDA9A}">
          <x14:formula1>
            <xm:f>Listas!$A$2:$A$14</xm:f>
          </x14:formula1>
          <xm:sqref>F29:F34 F3:F10 F12:F21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5771B-2F83-4488-86C4-724AC64DFFB8}">
  <dimension ref="A1:K1048576"/>
  <sheetViews>
    <sheetView tabSelected="1" topLeftCell="D1" workbookViewId="0">
      <selection activeCell="G6" sqref="G6"/>
    </sheetView>
  </sheetViews>
  <sheetFormatPr defaultColWidth="0" defaultRowHeight="15.75" zeroHeight="1"/>
  <cols>
    <col min="1" max="1" width="11" customWidth="1"/>
    <col min="2" max="2" width="11" style="9" customWidth="1"/>
    <col min="3" max="3" width="15.5" style="10" customWidth="1"/>
    <col min="4" max="4" width="97.125" style="10" customWidth="1"/>
    <col min="5" max="5" width="11" style="10" customWidth="1"/>
    <col min="6" max="6" width="45.125" style="10" customWidth="1"/>
    <col min="7" max="7" width="52.125" style="10" customWidth="1"/>
    <col min="8" max="8" width="11" customWidth="1"/>
    <col min="9" max="11" width="0" hidden="1" customWidth="1"/>
    <col min="12" max="16384" width="11" hidden="1"/>
  </cols>
  <sheetData>
    <row r="1" spans="2:7">
      <c r="B1"/>
    </row>
    <row r="2" spans="2:7">
      <c r="B2"/>
    </row>
    <row r="3" spans="2:7" ht="31.5">
      <c r="B3" s="51" t="str">
        <f>'PEI_2022-2026 '!E2</f>
        <v>ID GENERAL</v>
      </c>
      <c r="C3" s="53" t="str">
        <f>'PEI_2022-2026 '!AD2</f>
        <v>ID OBJETIVO</v>
      </c>
      <c r="D3" s="53" t="str">
        <f>'PEI_2022-2026 '!AE2</f>
        <v>CONCERTACIÓN DE OBJETIVOS EVALUACIÓN DEL DESEMPEÑO 2023</v>
      </c>
      <c r="E3" s="53" t="str">
        <f>'PEI_2022-2026 '!V2</f>
        <v>META 2023</v>
      </c>
      <c r="F3" s="54" t="str">
        <f>'PEI_2022-2026 '!AF2</f>
        <v>GRUPOS DE TRABAJO APLICABLES A CONCERTACIÓN DE OBJETIVOS</v>
      </c>
      <c r="G3" s="53" t="str">
        <f>'PEI_2022-2026 '!AB2</f>
        <v>ENTREGABLE</v>
      </c>
    </row>
    <row r="4" spans="2:7" s="10" customFormat="1" ht="35.1" customHeight="1">
      <c r="B4" s="9" t="str">
        <f>'PEI_2022-2026 '!E3</f>
        <v>PLES 1</v>
      </c>
      <c r="C4" s="9" t="str">
        <f>'PEI_2022-2026 '!AD3</f>
        <v>PLES 1.1</v>
      </c>
      <c r="D4" s="52" t="str">
        <f>'PEI_2022-2026 '!AE3</f>
        <v xml:space="preserve">Desarrollar la documentación requerida para lograr registro calificado único de los programas de maestría </v>
      </c>
      <c r="E4" s="19">
        <f>'PEI_2022-2026 '!V3</f>
        <v>0</v>
      </c>
      <c r="F4" s="76" t="str">
        <f>'PEI_2022-2026 '!AF3</f>
        <v>Facultad Seminario Andrés Bello
Grupo de Planeación y Relacionamiento con el Ciudadano
Subdirección Académica</v>
      </c>
      <c r="G4" s="76" t="str">
        <f>'PEI_2022-2026 '!AB3</f>
        <v xml:space="preserve">Resolución MinEducación que otorga registro único </v>
      </c>
    </row>
    <row r="5" spans="2:7" s="10" customFormat="1" ht="35.1" customHeight="1">
      <c r="B5" s="9" t="str">
        <f>'PEI_2022-2026 '!E4</f>
        <v>PLES 2</v>
      </c>
      <c r="C5" s="9" t="str">
        <f>'PEI_2022-2026 '!AD4</f>
        <v>PLES 2.1</v>
      </c>
      <c r="D5" s="52" t="str">
        <f>'PEI_2022-2026 '!AE4</f>
        <v>Desarrollar la documentación requerida para lograr registro calificado del programa de doctorado</v>
      </c>
      <c r="E5" s="19">
        <f>'PEI_2022-2026 '!V4</f>
        <v>0</v>
      </c>
      <c r="F5" s="76" t="str">
        <f>'PEI_2022-2026 '!AF4</f>
        <v>Facultad Seminario Andrés Bello
Grupo de Planeación y Relacionamiento con el Ciudadano
Subdirección Académica</v>
      </c>
      <c r="G5" s="76" t="str">
        <f>'PEI_2022-2026 '!AB4</f>
        <v xml:space="preserve">Programa de doctorado con registro único calificado otorgado por el Ministerio de Educación Nacional </v>
      </c>
    </row>
    <row r="6" spans="2:7" s="10" customFormat="1" ht="35.1" customHeight="1">
      <c r="B6" s="9" t="str">
        <f>'PEI_2022-2026 '!E5</f>
        <v>PLES 3</v>
      </c>
      <c r="C6" s="9" t="str">
        <f>'PEI_2022-2026 '!AD5</f>
        <v>PLES 3.1</v>
      </c>
      <c r="D6" s="52" t="str">
        <f>'PEI_2022-2026 '!AE5</f>
        <v>Desarrollar actividades culturales que apropien la existencia, convivencia y preservación de las diversidades lingüística y natural en la ciudadanía</v>
      </c>
      <c r="E6" s="19">
        <f>'PEI_2022-2026 '!V5</f>
        <v>6</v>
      </c>
      <c r="F6" s="76" t="str">
        <f>'PEI_2022-2026 '!AF5</f>
        <v>Subdirección Académica</v>
      </c>
      <c r="G6" s="76" t="str">
        <f>'PEI_2022-2026 '!AB5</f>
        <v>Informe de gestión sobre actividades realizadas en cada vigencia</v>
      </c>
    </row>
    <row r="7" spans="2:7" s="10" customFormat="1" ht="35.1" customHeight="1">
      <c r="B7" s="9" t="str">
        <f>'PEI_2022-2026 '!E6</f>
        <v>PLES 4</v>
      </c>
      <c r="C7" s="9" t="str">
        <f>'PEI_2022-2026 '!AD6</f>
        <v>PLES 4.1</v>
      </c>
      <c r="D7" s="52" t="str">
        <f>'PEI_2022-2026 '!AE6</f>
        <v>Desarrollar proyectos de investigación y de apropiación social del conocimiento en el marco del ICC como centro de investigación reconocido por MinCiencias</v>
      </c>
      <c r="E7" s="19">
        <f>'PEI_2022-2026 '!V6</f>
        <v>20</v>
      </c>
      <c r="F7" s="76" t="str">
        <f>'PEI_2022-2026 '!AF6</f>
        <v>Grupo de Investigaciones académicas</v>
      </c>
      <c r="G7" s="76" t="str">
        <f>'PEI_2022-2026 '!AB6</f>
        <v>Informe de gestión de proyectos de investigación realizados en cada vigencia</v>
      </c>
    </row>
    <row r="8" spans="2:7" s="10" customFormat="1" ht="35.1" customHeight="1">
      <c r="B8" s="9" t="str">
        <f>'PEI_2022-2026 '!E7</f>
        <v>PLES 5</v>
      </c>
      <c r="C8" s="9" t="str">
        <f>'PEI_2022-2026 '!AD7</f>
        <v>PLES 5.1</v>
      </c>
      <c r="D8" s="52" t="str">
        <f>'PEI_2022-2026 '!AE7</f>
        <v>Desarrollar la oferta de cupos en programas de educación continua relacionadas con los procesos de documentación lingüística e histórica de grupos cuyas lenguas están amenazadas o en peligro de extinción</v>
      </c>
      <c r="E8" s="19">
        <f>'PEI_2022-2026 '!V7</f>
        <v>50</v>
      </c>
      <c r="F8" s="76" t="str">
        <f>'PEI_2022-2026 '!AF7</f>
        <v>Subdirección Académica</v>
      </c>
      <c r="G8" s="76" t="str">
        <f>'PEI_2022-2026 '!AB7</f>
        <v>Informe de gestión sobre cupos ofertados en educación continua en cada vigencia</v>
      </c>
    </row>
    <row r="9" spans="2:7" s="10" customFormat="1" ht="35.1" customHeight="1">
      <c r="B9" s="9" t="str">
        <f>'PEI_2022-2026 '!E8</f>
        <v>PLES 6</v>
      </c>
      <c r="C9" s="9" t="str">
        <f>'PEI_2022-2026 '!AD8</f>
        <v>PLES 6.1</v>
      </c>
      <c r="D9" s="52" t="str">
        <f>'PEI_2022-2026 '!AE8</f>
        <v>Realizar actividades artísticas, culturales y académicas en el marco del Convenios suscritos con instituciones aliadas internacionales</v>
      </c>
      <c r="E9" s="19">
        <f>'PEI_2022-2026 '!V8</f>
        <v>10</v>
      </c>
      <c r="F9" s="76" t="str">
        <f>'PEI_2022-2026 '!AF8</f>
        <v>Subdirección Académica
Relaciones Interinstitucionales</v>
      </c>
      <c r="G9" s="76" t="str">
        <f>'PEI_2022-2026 '!AB8</f>
        <v>Informe de gestión sobre actividades artísticas, culturales y académicas realizadas en cada vigencia</v>
      </c>
    </row>
    <row r="10" spans="2:7" s="10" customFormat="1" ht="35.1" customHeight="1">
      <c r="B10" s="9" t="str">
        <f>'PEI_2022-2026 '!E9</f>
        <v>PLES 7</v>
      </c>
      <c r="C10" s="9" t="str">
        <f>'PEI_2022-2026 '!AD9</f>
        <v>PLES 7.1</v>
      </c>
      <c r="D10" s="52" t="str">
        <f>'PEI_2022-2026 '!AE9</f>
        <v xml:space="preserve">Realizar estudio técnico de rediseño institucional </v>
      </c>
      <c r="E10" s="19">
        <f>'PEI_2022-2026 '!V9</f>
        <v>0</v>
      </c>
      <c r="F10" s="76" t="str">
        <f>'PEI_2022-2026 '!AF9</f>
        <v>Grupo de Planeación y Relacionamiento con el Ciudadano
Grupo de Talento Humano
Subdirección Administrativa y Financiera</v>
      </c>
      <c r="G10" s="76" t="str">
        <f>'PEI_2022-2026 '!AB9</f>
        <v>Estudio técnico realizado y entregado al Departamento Administrativo de la Función Pública para su aprobación</v>
      </c>
    </row>
    <row r="11" spans="2:7" s="10" customFormat="1" ht="35.1" customHeight="1">
      <c r="B11" s="9" t="str">
        <f>'PEI_2022-2026 '!E10</f>
        <v>PLES 8</v>
      </c>
      <c r="C11" s="9" t="str">
        <f>'PEI_2022-2026 '!AD10</f>
        <v>PLES 8.1</v>
      </c>
      <c r="D11" s="52" t="str">
        <f>'PEI_2022-2026 '!AE10</f>
        <v>Realizar documentos de condiciones iniciales para alta calidad el Sistema de Aseguramiento de la Calidad de la Educación Superior (SACES-CNA)</v>
      </c>
      <c r="E11" s="19">
        <f>'PEI_2022-2026 '!V10</f>
        <v>3</v>
      </c>
      <c r="F11" s="76" t="str">
        <f>'PEI_2022-2026 '!AF10</f>
        <v>Facultad Seminario Andrés Bello
Grupo de Planeación y Relacionamiento con el Ciudadano
Subdirección Académica</v>
      </c>
      <c r="G11" s="76" t="str">
        <f>'PEI_2022-2026 '!AB10</f>
        <v>Documentos radicados en el SACES correspondientes a las maestrías 
Maestría en Literatura y Cultura
Maestría en Lingüística
Maestría en Enseñanza del Español como Lengua Extranjera</v>
      </c>
    </row>
    <row r="12" spans="2:7" s="10" customFormat="1" ht="35.1" customHeight="1">
      <c r="B12" s="9" t="str">
        <f>'PEI_2022-2026 '!E11</f>
        <v>PLES 8</v>
      </c>
      <c r="C12" s="9" t="str">
        <f>'PEI_2022-2026 '!AD11</f>
        <v>PLES 8.2</v>
      </c>
      <c r="D12" s="52" t="str">
        <f>'PEI_2022-2026 '!AE11</f>
        <v>Atender visitas de pares académicos para la apreciación de condiciones de alta calidad</v>
      </c>
      <c r="E12" s="19">
        <f>'PEI_2022-2026 '!V11</f>
        <v>0</v>
      </c>
      <c r="F12" s="76" t="str">
        <f>'PEI_2022-2026 '!AF11</f>
        <v>Facultad Seminario Andrés Bello
Grupo de Planeación y Relacionamiento con el Ciudadano
Subdirección Académica</v>
      </c>
      <c r="G12" s="76" t="str">
        <f>'PEI_2022-2026 '!AB11</f>
        <v>Informe de visitas de evaluación externa realizadas por pares académicos atendidas por el ICC emitido por CNA</v>
      </c>
    </row>
    <row r="13" spans="2:7" s="10" customFormat="1" ht="35.1" customHeight="1">
      <c r="B13" s="9" t="str">
        <f>'PEI_2022-2026 '!E12</f>
        <v>PLES 9</v>
      </c>
      <c r="C13" s="9" t="str">
        <f>'PEI_2022-2026 '!AD12</f>
        <v>PLES 9.1</v>
      </c>
      <c r="D13" s="52" t="str">
        <f>'PEI_2022-2026 '!AE12</f>
        <v>Desarrollar conferencia nacional: Protesta social, lenguajes y literatura realizada</v>
      </c>
      <c r="E13" s="19">
        <f>'PEI_2022-2026 '!V12</f>
        <v>1</v>
      </c>
      <c r="F13" s="76" t="str">
        <f>'PEI_2022-2026 '!AF12</f>
        <v>Dirección General
Subdirección Académica</v>
      </c>
      <c r="G13" s="76" t="str">
        <f>'PEI_2022-2026 '!AB12</f>
        <v>Memorias del evento</v>
      </c>
    </row>
    <row r="14" spans="2:7" s="10" customFormat="1" ht="35.1" customHeight="1">
      <c r="B14" s="9" t="str">
        <f>'PEI_2022-2026 '!E13</f>
        <v>PLES 10</v>
      </c>
      <c r="C14" s="9" t="str">
        <f>'PEI_2022-2026 '!AD13</f>
        <v>PLES 10.1</v>
      </c>
      <c r="D14" s="52" t="str">
        <f>'PEI_2022-2026 '!AE13</f>
        <v xml:space="preserve">Realizar el estudio técnico para la creación de una Planta Temporal que conlleve al fortalecimiento institucional a través de la formalización laboral por un trabajo digno y en equidad en el Instituto Caro y Cuervo </v>
      </c>
      <c r="E14" s="19">
        <f>'PEI_2022-2026 '!V13</f>
        <v>1</v>
      </c>
      <c r="F14" s="76" t="str">
        <f>'PEI_2022-2026 '!AF13</f>
        <v>Grupo de Planeación y Relacionamiento con el Ciudadano
Grupo de Talento Humano
Subdirección Administrativa y Financiera</v>
      </c>
      <c r="G14" s="76" t="str">
        <f>'PEI_2022-2026 '!AB13</f>
        <v>Propuesta de documento final con estudio técnico para el fortalecimiento institucional a través de la formalización laboral por un trabajo digno y en equidad en el Instituto Caro y Cuervo mediante la creación de una Planta Temporal</v>
      </c>
    </row>
    <row r="15" spans="2:7" s="10" customFormat="1" ht="35.1" customHeight="1">
      <c r="B15" s="9" t="str">
        <f>'PEI_2022-2026 '!E14</f>
        <v>PLES 11</v>
      </c>
      <c r="C15" s="9" t="str">
        <f>'PEI_2022-2026 '!AD14</f>
        <v>PLES 11.1</v>
      </c>
      <c r="D15" s="52" t="str">
        <f>'PEI_2022-2026 '!AE14</f>
        <v>Desarrollar procesos institucionales que aplican la estrategia de gestión de disponibilidad, utilización y preservación de los documentos relacionados con la gestión documental implementados</v>
      </c>
      <c r="E15" s="19">
        <f>'PEI_2022-2026 '!V14</f>
        <v>4</v>
      </c>
      <c r="F15" s="76" t="str">
        <f>'PEI_2022-2026 '!AF14</f>
        <v>Grupo de Gestión Documental</v>
      </c>
      <c r="G15" s="76" t="str">
        <f>'PEI_2022-2026 '!AB14</f>
        <v>Fortalecer la gestión integral de los documentos y servicios de archivos del ICC en sus diferentes fases que garanticen una gestión eficaz y adecuada en cualquier soporte en que se genere (papel o electrónico)</v>
      </c>
    </row>
    <row r="16" spans="2:7" s="10" customFormat="1" ht="35.1" customHeight="1">
      <c r="B16" s="9" t="str">
        <f>'PEI_2022-2026 '!E15</f>
        <v>PLES 12</v>
      </c>
      <c r="C16" s="9" t="str">
        <f>'PEI_2022-2026 '!AD15</f>
        <v>PLES 12.1</v>
      </c>
      <c r="D16" s="52" t="str">
        <f>'PEI_2022-2026 '!AE15</f>
        <v>Implementar estrategia de sensibilización y capacitación en seguridad digital</v>
      </c>
      <c r="E16" s="19">
        <f>'PEI_2022-2026 '!V15</f>
        <v>1</v>
      </c>
      <c r="F16" s="76" t="str">
        <f>'PEI_2022-2026 '!AF15</f>
        <v>Grupo de Planeación y Relacionamiento con el Ciudadano
Grupo de Tecnologías de la Información</v>
      </c>
      <c r="G16" s="76" t="str">
        <f>'PEI_2022-2026 '!AB15</f>
        <v>1. Elaborar plan anual de sensibilización en seguridad y continuidad 
2. Elaborar y socializar lineamientos y materiales para el desarrollo de los cursos 
3. Realizar las gestiones con la Oficina de Tecnologías para publicar el curso de continuidad de negocio en la plataforma Moodle 
4. Generar una estrategia de difusión para la sensibilización en seguridad y continuidad 
5. Evaluar y socializar los resultados de la estrategia de sensibilización y capacitación en seguridad y continuidad</v>
      </c>
    </row>
    <row r="17" spans="2:7" s="10" customFormat="1" ht="35.1" customHeight="1">
      <c r="B17" s="9" t="str">
        <f>'PEI_2022-2026 '!E16</f>
        <v>PLES 13</v>
      </c>
      <c r="C17" s="9" t="str">
        <f>'PEI_2022-2026 '!AD16</f>
        <v>PLES 13.1</v>
      </c>
      <c r="D17" s="52" t="str">
        <f>'PEI_2022-2026 '!AE16</f>
        <v>Desarrollar actividades de conservación de las Instalaciones físicas de la entidad</v>
      </c>
      <c r="E17" s="19">
        <f>'PEI_2022-2026 '!V16</f>
        <v>1</v>
      </c>
      <c r="F17" s="76" t="str">
        <f>'PEI_2022-2026 '!AF16</f>
        <v>Grupo de Recursos Físicos
Subdirección Administrativa y Financiera</v>
      </c>
      <c r="G17" s="76" t="str">
        <f>'PEI_2022-2026 '!AB16</f>
        <v>Plan de Mantenimiento de Sedes ejecutado, monitoreado.</v>
      </c>
    </row>
    <row r="18" spans="2:7" s="10" customFormat="1" ht="35.1" customHeight="1">
      <c r="B18" s="9" t="str">
        <f>'PEI_2022-2026 '!E17</f>
        <v>PLES 14</v>
      </c>
      <c r="C18" s="9" t="str">
        <f>'PEI_2022-2026 '!AD17</f>
        <v>PLES 14.1</v>
      </c>
      <c r="D18" s="52" t="str">
        <f>'PEI_2022-2026 '!AE17</f>
        <v>Desarrollar mecanismos (aplicativos, acciones de adecuación de espacios físicos) implementados para fortalecer la atención al ciudadano</v>
      </c>
      <c r="E18" s="19">
        <f>'PEI_2022-2026 '!V17</f>
        <v>1</v>
      </c>
      <c r="F18" s="76" t="str">
        <f>'PEI_2022-2026 '!AF17</f>
        <v>Grupo de Recursos Físicos
Subdirección Administrativa y Financiera</v>
      </c>
      <c r="G18" s="76" t="str">
        <f>'PEI_2022-2026 '!AB17</f>
        <v xml:space="preserve">Documentos de autodiagnóstico de participación ciudadana que evidencien el comparativo de antes y después de la implementación de las actividades desarrolladas </v>
      </c>
    </row>
    <row r="19" spans="2:7" s="10" customFormat="1" ht="35.1" customHeight="1">
      <c r="B19" s="9" t="str">
        <f>'PEI_2022-2026 '!E18</f>
        <v>PLES 15</v>
      </c>
      <c r="C19" s="9" t="str">
        <f>'PEI_2022-2026 '!AD18</f>
        <v>PLES 15.1</v>
      </c>
      <c r="D19" s="52" t="str">
        <f>'PEI_2022-2026 '!AE18</f>
        <v>Incrementar la calificación en el nivel del indicador NPS (Net Promote Score) que mide la experiencia de los usuarios de los diferentes servicios del ICC en los diferentes frentes de atención al ciudadano</v>
      </c>
      <c r="E19" s="19">
        <f>'PEI_2022-2026 '!V18</f>
        <v>80</v>
      </c>
      <c r="F19" s="76" t="str">
        <f>'PEI_2022-2026 '!AF18</f>
        <v>Grupo de Planeación y Relacionamiento con el Ciudadano
Grupo de Biblioteca Especializada
Grupo de Sello Editorial</v>
      </c>
      <c r="G19" s="76" t="str">
        <f>'PEI_2022-2026 '!AB18</f>
        <v>Informes de PQRSD (resultados de encuestas de percepción de los servicios prestados por el ICC)</v>
      </c>
    </row>
    <row r="20" spans="2:7" s="10" customFormat="1" ht="35.1" customHeight="1">
      <c r="B20" s="9" t="str">
        <f>'PEI_2022-2026 '!E19</f>
        <v>PLES 16</v>
      </c>
      <c r="C20" s="9" t="str">
        <f>'PEI_2022-2026 '!AD19</f>
        <v>PLES 16.1</v>
      </c>
      <c r="D20" s="52" t="str">
        <f>'PEI_2022-2026 '!AE19</f>
        <v>Actualizar el inventario de bienes del ICC</v>
      </c>
      <c r="E20" s="19">
        <f>'PEI_2022-2026 '!V19</f>
        <v>1</v>
      </c>
      <c r="F20" s="76" t="str">
        <f>'PEI_2022-2026 '!AF19</f>
        <v>Grupo de Recursos Físicos
Subdirección Administrativa y Financiera
Funcionario Subdirección Académica (con funciones de Museos)</v>
      </c>
      <c r="G20" s="76" t="str">
        <f>'PEI_2022-2026 '!AB19</f>
        <v xml:space="preserve">Aplicativo(s) de inventarios del ICC actualizado </v>
      </c>
    </row>
    <row r="21" spans="2:7" s="10" customFormat="1" ht="35.1" customHeight="1">
      <c r="B21" s="9" t="str">
        <f>'PEI_2022-2026 '!E20</f>
        <v>PLES 17</v>
      </c>
      <c r="C21" s="9" t="str">
        <f>'PEI_2022-2026 '!AD20</f>
        <v>PLES 17.1</v>
      </c>
      <c r="D21" s="52" t="str">
        <f>'PEI_2022-2026 '!AE20</f>
        <v>Actualizar documentación de cada uno de los procesos del ICC en el SIG</v>
      </c>
      <c r="E21" s="19">
        <f>'PEI_2022-2026 '!V20</f>
        <v>6</v>
      </c>
      <c r="F21" s="76" t="str">
        <f>'PEI_2022-2026 '!AF20</f>
        <v>Todos los grupos y equipos de trabajo</v>
      </c>
      <c r="G21" s="76" t="str">
        <f>'PEI_2022-2026 '!AB20</f>
        <v>SIG actualizado</v>
      </c>
    </row>
    <row r="22" spans="2:7" s="10" customFormat="1" ht="35.1" customHeight="1">
      <c r="B22" s="9" t="str">
        <f>'PEI_2022-2026 '!E22</f>
        <v>PLES 18</v>
      </c>
      <c r="C22" s="9" t="str">
        <f>'PEI_2022-2026 '!AD22</f>
        <v>PLES 18.1</v>
      </c>
      <c r="D22" s="52" t="str">
        <f>'PEI_2022-2026 '!AE22</f>
        <v>Desarrollar lineamientos de intervención para la mejora de la gestión en temas relacionados con la Gestión presupuestal y eficiencia del gasto público y contabilidad</v>
      </c>
      <c r="E22" s="19">
        <f>'PEI_2022-2026 '!V22</f>
        <v>1</v>
      </c>
      <c r="F22" s="76" t="str">
        <f>'PEI_2022-2026 '!AF22</f>
        <v>Grupo de Gestión Financiera</v>
      </c>
      <c r="G22" s="76" t="str">
        <f>'PEI_2022-2026 '!AB22</f>
        <v>Lineamiento de intervención para la mejora de la gestión en temas relacionados con la Gestión presupuestal y eficiencia del gasto público y contabilidad, registrado en el SIG</v>
      </c>
    </row>
    <row r="23" spans="2:7" s="10" customFormat="1" ht="35.1" customHeight="1">
      <c r="B23" s="9" t="str">
        <f>'PEI_2022-2026 '!E23</f>
        <v>PLES 18</v>
      </c>
      <c r="C23" s="9" t="str">
        <f>'PEI_2022-2026 '!AD23</f>
        <v>PLES 18.2</v>
      </c>
      <c r="D23" s="52" t="str">
        <f>'PEI_2022-2026 '!AE23</f>
        <v>Desarrollar lineamientos de intervención para la mejora de la gestión en temas relacionados con el fortalecimiento organizacional y simplificación de procesos</v>
      </c>
      <c r="E23" s="19">
        <f>'PEI_2022-2026 '!V23</f>
        <v>1</v>
      </c>
      <c r="F23" s="76" t="str">
        <f>'PEI_2022-2026 '!AF23</f>
        <v>Grupo de Planeación y Relacionamiento con el Ciudadano
Subdirección Administrativa y Financiera
Subdirección Académica</v>
      </c>
      <c r="G23" s="76" t="str">
        <f>'PEI_2022-2026 '!AB23</f>
        <v>Lineamiento de intervención para la mejora de la gestión en temas relacionados con el fortalecimiento organizacional y simplificación de procesos,  registrado en el SIG</v>
      </c>
    </row>
    <row r="24" spans="2:7" s="10" customFormat="1" ht="35.1" customHeight="1">
      <c r="B24" s="9" t="str">
        <f>'PEI_2022-2026 '!E24</f>
        <v>PLES 18</v>
      </c>
      <c r="C24" s="9" t="str">
        <f>'PEI_2022-2026 '!AD24</f>
        <v>PLES 18.3</v>
      </c>
      <c r="D24" s="52" t="str">
        <f>'PEI_2022-2026 '!AE24</f>
        <v>Desarrollar lineamientos de intervención para la mejora de la gestión en temas relacionados con la Gestión del conocimiento</v>
      </c>
      <c r="E24" s="19">
        <f>'PEI_2022-2026 '!V24</f>
        <v>0</v>
      </c>
      <c r="F24" s="76" t="str">
        <f>'PEI_2022-2026 '!AF24</f>
        <v>Grupo de Planeación y Relacionamiento con el Ciudadano
Subdirección Académica
Grupo de Talento Humano</v>
      </c>
      <c r="G24" s="76" t="str">
        <f>'PEI_2022-2026 '!AB24</f>
        <v>Lineamiento de intervención para la mejora de la gestión en temas relacionados con la Gestión del conocimiento,  registrado en el SIG</v>
      </c>
    </row>
    <row r="25" spans="2:7" s="10" customFormat="1" ht="35.1" customHeight="1">
      <c r="B25" s="9" t="str">
        <f>'PEI_2022-2026 '!E25</f>
        <v>PLES 18</v>
      </c>
      <c r="C25" s="9" t="str">
        <f>'PEI_2022-2026 '!AD25</f>
        <v>PLES 18.4</v>
      </c>
      <c r="D25" s="52" t="str">
        <f>'PEI_2022-2026 '!AE25</f>
        <v>Desarrollar lineamientos de intervención para la mejora de la gestión en temas relacionados con el seguimiento y evaluación del desempeño institucional</v>
      </c>
      <c r="E25" s="19">
        <f>'PEI_2022-2026 '!V25</f>
        <v>0</v>
      </c>
      <c r="F25" s="76" t="str">
        <f>'PEI_2022-2026 '!AF25</f>
        <v>Grupo de Planeación y Relacionamiento con el Ciudadano
Subdirección Administrativa y Financiera
Subdirección Académica</v>
      </c>
      <c r="G25" s="76" t="str">
        <f>'PEI_2022-2026 '!AB25</f>
        <v>Lineamiento de intervención para la mejora de la gestión en temas relacionados con el seguimiento y evaluación del desempeño institucional,  registrado en el SIG</v>
      </c>
    </row>
    <row r="26" spans="2:7" s="10" customFormat="1" ht="35.1" customHeight="1">
      <c r="B26" s="9" t="str">
        <f>'PEI_2022-2026 '!E26</f>
        <v>PLES 18</v>
      </c>
      <c r="C26" s="9" t="str">
        <f>'PEI_2022-2026 '!AD26</f>
        <v>PLES 18.5</v>
      </c>
      <c r="D26" s="52" t="str">
        <f>'PEI_2022-2026 '!AE26</f>
        <v>Desarrollar lineamientos de intervención para la mejora de la gestión en temas relacionados con la formulación, presentación y revisión de los Estudios previos</v>
      </c>
      <c r="E26" s="19">
        <f>'PEI_2022-2026 '!V26</f>
        <v>1</v>
      </c>
      <c r="F26" s="76" t="str">
        <f>'PEI_2022-2026 '!AF26</f>
        <v>Grupo de Gestión Contractual</v>
      </c>
      <c r="G26" s="76" t="str">
        <f>'PEI_2022-2026 '!AB26</f>
        <v>Lineamientos de intervención para la mejora de la gestión en temas relacionados con la formulación, presentación y revisión de los Estudios previos,  registrado en el SIG</v>
      </c>
    </row>
    <row r="27" spans="2:7" s="10" customFormat="1" ht="35.1" customHeight="1">
      <c r="B27" s="9" t="str">
        <f>'PEI_2022-2026 '!E27</f>
        <v>PLES 18</v>
      </c>
      <c r="C27" s="9" t="str">
        <f>'PEI_2022-2026 '!AD27</f>
        <v>PLES 18.6</v>
      </c>
      <c r="D27" s="52" t="str">
        <f>'PEI_2022-2026 '!AE27</f>
        <v>Desarrollar lineamientos de intervención para la mejora de la gestión en temas relacionados con los procesos disciplinarios</v>
      </c>
      <c r="E27" s="19">
        <f>'PEI_2022-2026 '!V27</f>
        <v>1</v>
      </c>
      <c r="F27" s="76" t="str">
        <f>'PEI_2022-2026 '!AF27</f>
        <v>Sustanciador Procesos Disciplinarios</v>
      </c>
      <c r="G27" s="76" t="str">
        <f>'PEI_2022-2026 '!AB27</f>
        <v>Lineamiento de intervención para la mejora de la gestión en temas relacionados con los procesos disciplinarios,  registrado en el SIG</v>
      </c>
    </row>
    <row r="28" spans="2:7" s="10" customFormat="1" ht="35.1" customHeight="1">
      <c r="B28" s="9" t="str">
        <f>'PEI_2022-2026 '!E28</f>
        <v>PLES 18</v>
      </c>
      <c r="C28" s="9" t="str">
        <f>'PEI_2022-2026 '!AD28</f>
        <v>PLES 18.7</v>
      </c>
      <c r="D28" s="52" t="str">
        <f>'PEI_2022-2026 '!AE28</f>
        <v>Desarrollar lineamientos para el funcionamiento del Sello Editorial</v>
      </c>
      <c r="E28" s="19">
        <f>'PEI_2022-2026 '!V28</f>
        <v>1</v>
      </c>
      <c r="F28" s="76" t="str">
        <f>'PEI_2022-2026 '!AF28</f>
        <v>Grupo de Sello Editorial
Subdirección Académica</v>
      </c>
      <c r="G28" s="76" t="str">
        <f>'PEI_2022-2026 '!AB28</f>
        <v>Lineamiento para el funcionamiento del Sello Editorial socializado institucionalmente</v>
      </c>
    </row>
    <row r="29" spans="2:7" s="10" customFormat="1" ht="35.1" customHeight="1">
      <c r="B29" s="9" t="str">
        <f>'PEI_2022-2026 '!E29</f>
        <v>PLES 19</v>
      </c>
      <c r="C29" s="9" t="str">
        <f>'PEI_2022-2026 '!AD29</f>
        <v>PLES 19.1</v>
      </c>
      <c r="D29" s="52" t="str">
        <f>'PEI_2022-2026 '!AE29</f>
        <v xml:space="preserve">Desarrollar las actividades relacionadas con los roles de la Unidad de Control Interno según lo programado en el plan anual de auditoría.
 </v>
      </c>
      <c r="E29" s="116">
        <f>'PEI_2022-2026 '!V29</f>
        <v>0.9</v>
      </c>
      <c r="F29" s="76" t="str">
        <f>'PEI_2022-2026 '!AF29</f>
        <v>Unidad de Control Interno</v>
      </c>
      <c r="G29" s="76" t="str">
        <f>'PEI_2022-2026 '!AB29</f>
        <v>Informes de seguimiento al Plan Anual de Auditoría divulgado ante el Comité Institucional de Control Interno</v>
      </c>
    </row>
    <row r="30" spans="2:7" s="10" customFormat="1" ht="35.1" customHeight="1">
      <c r="B30" s="9" t="str">
        <f>'PEI_2022-2026 '!E30</f>
        <v>PLES 20</v>
      </c>
      <c r="C30" s="9" t="str">
        <f>'PEI_2022-2026 '!AD30</f>
        <v>PLES 20.1</v>
      </c>
      <c r="D30" s="52" t="str">
        <f>'PEI_2022-2026 '!AE30</f>
        <v>Desarrollar las actividades relacionadas con el rol del Grupo de Tecnologías de la Información según lo programado en el Plan Estratégico de Tecnologías de la Información</v>
      </c>
      <c r="E30" s="116">
        <f>'PEI_2022-2026 '!V30</f>
        <v>0.9</v>
      </c>
      <c r="F30" s="76" t="str">
        <f>'PEI_2022-2026 '!AF30</f>
        <v>Grupo de Tecnologías de la Información</v>
      </c>
      <c r="G30" s="76" t="str">
        <f>'PEI_2022-2026 '!AB30</f>
        <v>Informes de cumplimiento al Plan Estratégico de Tecnologías de la Información divulgado ante el Comité Institucional de Gestión y Desempeño</v>
      </c>
    </row>
    <row r="31" spans="2:7" s="10" customFormat="1" ht="35.1" customHeight="1">
      <c r="B31" s="9" t="str">
        <f>'PEI_2022-2026 '!E31</f>
        <v>PLES 21</v>
      </c>
      <c r="C31" s="9" t="str">
        <f>'PEI_2022-2026 '!AD31</f>
        <v>PLES 21.1</v>
      </c>
      <c r="D31" s="52" t="str">
        <f>'PEI_2022-2026 '!AE31</f>
        <v>Desarrollar las actividades relacionadas con los roles del Grupo de Talento Humano según lo programado en el Plan Estratégico de Talento Humano</v>
      </c>
      <c r="E31" s="116">
        <f>'PEI_2022-2026 '!V31</f>
        <v>0.9</v>
      </c>
      <c r="F31" s="76" t="str">
        <f>'PEI_2022-2026 '!AF31</f>
        <v>Grupo de Talento Humano</v>
      </c>
      <c r="G31" s="76" t="str">
        <f>'PEI_2022-2026 '!AB31</f>
        <v>Informes de  cumplimiento del Plan Estratégico de Talento Humano divulgado ante el Comité Institucional de Gestión y Desempeño</v>
      </c>
    </row>
    <row r="32" spans="2:7" s="10" customFormat="1" ht="48" customHeight="1">
      <c r="B32" s="9" t="str">
        <f>'PEI_2022-2026 '!E32</f>
        <v>PLES 22</v>
      </c>
      <c r="C32" s="9" t="str">
        <f>'PEI_2022-2026 '!AD32</f>
        <v>PLES 22.1</v>
      </c>
      <c r="D32" s="52" t="str">
        <f>'PEI_2022-2026 '!AE32</f>
        <v>Desarrollar las actividades relacionadas con los roles del Grupo de Planeación y relacionamiento con la ciudadanía según lo programado en el Plan Anticorrupción y de Atención al Ciudadano y/o Programa de Transparencia y Ética Pública en el Sector Público</v>
      </c>
      <c r="E32" s="116">
        <f>'PEI_2022-2026 '!V32</f>
        <v>0.9</v>
      </c>
      <c r="F32" s="76" t="str">
        <f>'PEI_2022-2026 '!AF32</f>
        <v>Grupo de Planeación</v>
      </c>
      <c r="G32" s="76" t="str">
        <f>'PEI_2022-2026 '!AB32</f>
        <v>Informes de cumplimiento del Plan Anticorrupción y de Atención al Ciudadano y/o Programa de Transparencia y Ética Pública en el Sector
Público</v>
      </c>
    </row>
    <row r="33" spans="2:7" s="10" customFormat="1" ht="100.5" customHeight="1">
      <c r="B33" s="9" t="str">
        <f>'PEI_2022-2026 '!E33</f>
        <v>PLES 23</v>
      </c>
      <c r="C33" s="9" t="str">
        <f>'PEI_2022-2026 '!AD33</f>
        <v>PLES 23,1</v>
      </c>
      <c r="D33" s="52" t="str">
        <f>'PEI_2022-2026 '!AE33</f>
        <v>Realizar el procesamiento técnico de las colecciones bibliográficas (Catalogación, clasificación, preparación física) y archivos  patrimoniales (descripción y foliación) para la disposición para la consulta de los usuarios inetrnos y extrenos interesados.</v>
      </c>
      <c r="E33" s="77" t="str">
        <f>'PEI_2022-2026 '!V33</f>
        <v>- 1000 títulos procesados.
- 3000 Folios de los archivos patrimoniales organizados, foliados e inventariados</v>
      </c>
      <c r="F33" s="76" t="str">
        <f>'PEI_2022-2026 '!AF33</f>
        <v xml:space="preserve">Grupo de Biblioteca Especializada
</v>
      </c>
      <c r="G33" s="76" t="str">
        <f>'PEI_2022-2026 '!AB33</f>
        <v>´- Titulos procesados diponibles en las colecciines para la consulta.
- Documentos patrimoniales organizados, inventariados y disponibles en las carpetas desacidificadas</v>
      </c>
    </row>
    <row r="34" spans="2:7" ht="31.5">
      <c r="B34" s="9" t="str">
        <f>'PEI_2022-2026 '!E34</f>
        <v>PLES 24</v>
      </c>
      <c r="C34" s="9" t="str">
        <f>'PEI_2022-2026 '!AD34</f>
        <v>PLES 24,1</v>
      </c>
      <c r="D34" s="52" t="str">
        <f>'PEI_2022-2026 '!AE34</f>
        <v>Realizarlas las actividades relacionadas con los objetivos de formación de la Facultad Seminario Andrés Bello y sus programas de maestría</v>
      </c>
      <c r="E34" s="116">
        <f>'PEI_2022-2026 '!V34</f>
        <v>0.95</v>
      </c>
      <c r="F34" s="76" t="str">
        <f>'PEI_2022-2026 '!AF34</f>
        <v xml:space="preserve">Facultad Seminario Andrés Bello
</v>
      </c>
      <c r="G34" s="76" t="str">
        <f>'PEI_2022-2026 '!AB34</f>
        <v>Informe de cumplimiento del Plan de Bienestar y Egresados del ICC</v>
      </c>
    </row>
    <row r="35" spans="2:7"/>
    <row r="36" spans="2:7"/>
    <row r="37" spans="2:7"/>
    <row r="38" spans="2:7"/>
    <row r="39" spans="2:7"/>
    <row r="40" spans="2:7"/>
    <row r="41" spans="2:7"/>
    <row r="42" spans="2:7"/>
    <row r="43" spans="2:7"/>
    <row r="44" spans="2:7"/>
    <row r="45" spans="2:7"/>
    <row r="46" spans="2:7"/>
    <row r="47" spans="2:7"/>
    <row r="48" spans="2: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A3:H1048575" xr:uid="{E615771B-2F83-4488-86C4-724AC64DFFB8}"/>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98A0D-AD38-9C4B-96F4-2C9FF529519F}">
  <dimension ref="B3:C8"/>
  <sheetViews>
    <sheetView workbookViewId="0">
      <selection activeCell="C24" sqref="C24"/>
    </sheetView>
  </sheetViews>
  <sheetFormatPr defaultColWidth="11" defaultRowHeight="15.75"/>
  <cols>
    <col min="2" max="2" width="48.875" customWidth="1"/>
    <col min="3" max="3" width="156.125" bestFit="1" customWidth="1"/>
  </cols>
  <sheetData>
    <row r="3" spans="2:3" ht="26.1" customHeight="1">
      <c r="B3" s="45" t="s">
        <v>4</v>
      </c>
      <c r="C3" s="43" t="s">
        <v>229</v>
      </c>
    </row>
    <row r="4" spans="2:3" ht="26.1" customHeight="1">
      <c r="B4" s="45" t="s">
        <v>4</v>
      </c>
      <c r="C4" s="43" t="s">
        <v>219</v>
      </c>
    </row>
    <row r="5" spans="2:3" ht="26.1" customHeight="1">
      <c r="B5" s="45" t="s">
        <v>5</v>
      </c>
      <c r="C5" s="44" t="s">
        <v>249</v>
      </c>
    </row>
    <row r="6" spans="2:3" ht="26.1" customHeight="1">
      <c r="B6" s="45" t="s">
        <v>239</v>
      </c>
      <c r="C6" s="44" t="s">
        <v>240</v>
      </c>
    </row>
    <row r="7" spans="2:3" ht="26.1" customHeight="1">
      <c r="B7" s="45" t="s">
        <v>274</v>
      </c>
      <c r="C7" s="44" t="s">
        <v>275</v>
      </c>
    </row>
    <row r="8" spans="2:3">
      <c r="C8" s="42"/>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activity xmlns="d297aedd-4b34-4467-9921-08a696d5697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BEB7CF5C4E0124D92BB734113DFAB71" ma:contentTypeVersion="18" ma:contentTypeDescription="Crear nuevo documento." ma:contentTypeScope="" ma:versionID="5cc31183fd43bae1ec99506f7c7f98ea">
  <xsd:schema xmlns:xsd="http://www.w3.org/2001/XMLSchema" xmlns:xs="http://www.w3.org/2001/XMLSchema" xmlns:p="http://schemas.microsoft.com/office/2006/metadata/properties" xmlns:ns1="http://schemas.microsoft.com/sharepoint/v3" xmlns:ns3="f9d674bb-dc42-4e9f-a4ff-91baa607be58" xmlns:ns4="d297aedd-4b34-4467-9921-08a696d56976" targetNamespace="http://schemas.microsoft.com/office/2006/metadata/properties" ma:root="true" ma:fieldsID="92166bbb319f3e3fe7cb96d3b39e91bb" ns1:_="" ns3:_="" ns4:_="">
    <xsd:import namespace="http://schemas.microsoft.com/sharepoint/v3"/>
    <xsd:import namespace="f9d674bb-dc42-4e9f-a4ff-91baa607be58"/>
    <xsd:import namespace="d297aedd-4b34-4467-9921-08a696d5697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GenerationTime" minOccurs="0"/>
                <xsd:element ref="ns4:MediaServiceEventHashCode" minOccurs="0"/>
                <xsd:element ref="ns4:MediaServiceLocation" minOccurs="0"/>
                <xsd:element ref="ns4:MediaLengthInSeconds" minOccurs="0"/>
                <xsd:element ref="ns4:MediaServiceAutoKeyPoints" minOccurs="0"/>
                <xsd:element ref="ns4:MediaServiceKeyPoints" minOccurs="0"/>
                <xsd:element ref="ns1:_ip_UnifiedCompliancePolicyProperties" minOccurs="0"/>
                <xsd:element ref="ns1:_ip_UnifiedCompliancePolicyUIAction" minOccurs="0"/>
                <xsd:element ref="ns4:_activity"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Propiedades de la Directiva de cumplimiento unificado" ma:hidden="true" ma:internalName="_ip_UnifiedCompliancePolicyProperties">
      <xsd:simpleType>
        <xsd:restriction base="dms:Note"/>
      </xsd:simpleType>
    </xsd:element>
    <xsd:element name="_ip_UnifiedCompliancePolicyUIAction" ma:index="23"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d674bb-dc42-4e9f-a4ff-91baa607be58"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297aedd-4b34-4467-9921-08a696d56976"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_activity" ma:index="24" nillable="true" ma:displayName="_activity" ma:hidden="true" ma:internalName="_activity">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D6AD0D-CC85-4EA9-9B1A-4C1154613D33}"/>
</file>

<file path=customXml/itemProps2.xml><?xml version="1.0" encoding="utf-8"?>
<ds:datastoreItem xmlns:ds="http://schemas.openxmlformats.org/officeDocument/2006/customXml" ds:itemID="{94217ACD-B774-4016-863D-AFE69C216DA4}"/>
</file>

<file path=customXml/itemProps3.xml><?xml version="1.0" encoding="utf-8"?>
<ds:datastoreItem xmlns:ds="http://schemas.openxmlformats.org/officeDocument/2006/customXml" ds:itemID="{A83348E5-F27C-4BF2-9EAD-AEEC6F4849F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Daniela Zamudio</dc:creator>
  <cp:keywords/>
  <dc:description/>
  <cp:lastModifiedBy>Asbel Jose Herrera Morales</cp:lastModifiedBy>
  <cp:revision/>
  <dcterms:created xsi:type="dcterms:W3CDTF">2022-11-23T13:48:00Z</dcterms:created>
  <dcterms:modified xsi:type="dcterms:W3CDTF">2023-02-23T22:38:49Z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0x0101000BEB7CF5C4E0124D92BB734113DFAB71</vt:lpwstr>
  </property>
</Properties>
</file>