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.leon\Desktop\ajuste al plan de trabajo 2022\2022\"/>
    </mc:Choice>
  </mc:AlternateContent>
  <xr:revisionPtr revIDLastSave="0" documentId="13_ncr:1_{49F05E8B-56E1-46C9-9F49-278998A3224A}" xr6:coauthVersionLast="47" xr6:coauthVersionMax="47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Cronograma 2011" sheetId="1" state="hidden" r:id="rId1"/>
    <sheet name="Presentación" sheetId="5" r:id="rId2"/>
    <sheet name="Plan de trabajo V 2.1" sheetId="6" r:id="rId3"/>
  </sheets>
  <definedNames>
    <definedName name="_xlnm._FilterDatabase" localSheetId="2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46" i="6" l="1"/>
  <c r="AO46" i="6"/>
  <c r="AN46" i="6"/>
  <c r="AP45" i="6"/>
  <c r="AM49" i="6"/>
  <c r="AO45" i="6"/>
  <c r="AN45" i="6"/>
  <c r="AO42" i="6"/>
  <c r="AN42" i="6"/>
  <c r="AO39" i="6"/>
  <c r="AN39" i="6"/>
  <c r="AO38" i="6"/>
  <c r="AN38" i="6"/>
  <c r="AO37" i="6"/>
  <c r="AN37" i="6"/>
  <c r="AO36" i="6"/>
  <c r="AN36" i="6"/>
  <c r="AO35" i="6"/>
  <c r="AO31" i="6"/>
  <c r="AN31" i="6"/>
  <c r="AO29" i="6"/>
  <c r="AN29" i="6"/>
  <c r="AO24" i="6"/>
  <c r="AN24" i="6"/>
  <c r="AO20" i="6"/>
  <c r="AN20" i="6"/>
  <c r="AO19" i="6"/>
  <c r="AN19" i="6"/>
  <c r="AP19" i="6"/>
  <c r="AP17" i="6"/>
  <c r="AO17" i="6"/>
  <c r="AN17" i="6"/>
  <c r="AO16" i="6"/>
  <c r="AN16" i="6"/>
  <c r="AN14" i="6"/>
  <c r="AM46" i="6"/>
  <c r="AM45" i="6"/>
  <c r="AM44" i="6"/>
  <c r="AM43" i="6"/>
  <c r="AM42" i="6"/>
  <c r="AM41" i="6"/>
  <c r="AM40" i="6"/>
  <c r="AM39" i="6"/>
  <c r="AM38" i="6"/>
  <c r="AM37" i="6"/>
  <c r="AM36" i="6"/>
  <c r="AM35" i="6"/>
  <c r="AM34" i="6"/>
  <c r="AM33" i="6"/>
  <c r="AM32" i="6"/>
  <c r="AM31" i="6"/>
  <c r="AM30" i="6"/>
  <c r="AM29" i="6"/>
  <c r="AM28" i="6"/>
  <c r="AM27" i="6"/>
  <c r="AM26" i="6"/>
  <c r="AM25" i="6"/>
  <c r="AM24" i="6"/>
  <c r="AM23" i="6"/>
  <c r="AM22" i="6"/>
  <c r="AM21" i="6"/>
  <c r="AM20" i="6"/>
  <c r="AM19" i="6"/>
  <c r="AM18" i="6"/>
  <c r="AM17" i="6"/>
  <c r="AM16" i="6"/>
  <c r="AM15" i="6"/>
  <c r="AM14" i="6"/>
  <c r="AO18" i="6"/>
  <c r="AN18" i="6"/>
  <c r="AP18" i="6"/>
  <c r="AO14" i="6"/>
  <c r="AL49" i="6"/>
  <c r="AK49" i="6"/>
  <c r="E65" i="6" s="1"/>
  <c r="AJ49" i="6"/>
  <c r="AI49" i="6"/>
  <c r="E64" i="6" s="1"/>
  <c r="AH49" i="6"/>
  <c r="AG49" i="6"/>
  <c r="E63" i="6" s="1"/>
  <c r="AF49" i="6"/>
  <c r="AE49" i="6"/>
  <c r="E62" i="6" s="1"/>
  <c r="AD49" i="6"/>
  <c r="AC49" i="6"/>
  <c r="E61" i="6" s="1"/>
  <c r="AB49" i="6"/>
  <c r="AA49" i="6"/>
  <c r="E60" i="6" s="1"/>
  <c r="Z49" i="6"/>
  <c r="Y49" i="6"/>
  <c r="E59" i="6" s="1"/>
  <c r="X49" i="6"/>
  <c r="W49" i="6"/>
  <c r="E58" i="6" s="1"/>
  <c r="V49" i="6"/>
  <c r="U49" i="6"/>
  <c r="E57" i="6" s="1"/>
  <c r="T49" i="6"/>
  <c r="S49" i="6"/>
  <c r="E56" i="6" s="1"/>
  <c r="R49" i="6"/>
  <c r="Q49" i="6"/>
  <c r="E55" i="6" s="1"/>
  <c r="P49" i="6"/>
  <c r="O49" i="6"/>
  <c r="E54" i="6" s="1"/>
  <c r="AK47" i="6"/>
  <c r="AI47" i="6"/>
  <c r="AG47" i="6"/>
  <c r="AE47" i="6"/>
  <c r="AC47" i="6"/>
  <c r="AA47" i="6"/>
  <c r="Y47" i="6"/>
  <c r="W47" i="6"/>
  <c r="U47" i="6"/>
  <c r="S47" i="6"/>
  <c r="Q47" i="6"/>
  <c r="O47" i="6"/>
  <c r="AN35" i="6"/>
  <c r="AO34" i="6"/>
  <c r="AN34" i="6"/>
  <c r="AO33" i="6"/>
  <c r="AN33" i="6"/>
  <c r="E53" i="6" l="1"/>
  <c r="AP14" i="6"/>
  <c r="AP16" i="6"/>
  <c r="AP20" i="6"/>
  <c r="AP24" i="6"/>
  <c r="AP29" i="6"/>
  <c r="AP31" i="6"/>
  <c r="AP33" i="6"/>
  <c r="AP34" i="6"/>
  <c r="AP35" i="6"/>
  <c r="AP36" i="6"/>
  <c r="AP37" i="6"/>
  <c r="AP38" i="6"/>
  <c r="AP39" i="6"/>
  <c r="AP42" i="6"/>
  <c r="L53" i="6"/>
  <c r="L54" i="6"/>
  <c r="O50" i="6"/>
  <c r="L55" i="6"/>
  <c r="Q50" i="6"/>
  <c r="L56" i="6"/>
  <c r="S50" i="6"/>
  <c r="L57" i="6"/>
  <c r="U50" i="6"/>
  <c r="L58" i="6"/>
  <c r="W50" i="6"/>
  <c r="L59" i="6"/>
  <c r="Y50" i="6"/>
  <c r="L60" i="6"/>
  <c r="AA50" i="6"/>
  <c r="L61" i="6"/>
  <c r="AC50" i="6"/>
  <c r="L62" i="6"/>
  <c r="AE50" i="6"/>
  <c r="L63" i="6"/>
  <c r="AG50" i="6"/>
  <c r="L64" i="6"/>
  <c r="AI50" i="6"/>
  <c r="L65" i="6"/>
  <c r="AK50" i="6"/>
</calcChain>
</file>

<file path=xl/sharedStrings.xml><?xml version="1.0" encoding="utf-8"?>
<sst xmlns="http://schemas.openxmlformats.org/spreadsheetml/2006/main" count="386" uniqueCount="261">
  <si>
    <t>CRONOGRAMA ESPECIFICO MD PREVENTIVA Y TRABAJO JULIO - DIC 2011</t>
  </si>
  <si>
    <t>CRONOGRAMA MD PREVENTIVA Y DEL TRABAJO JUNIO - DIC 2011</t>
  </si>
  <si>
    <t>SISTEMA DE GESTION HSE</t>
  </si>
  <si>
    <t>MANSAROVAR ENERGY COLOMBIA LTD</t>
  </si>
  <si>
    <t>.</t>
  </si>
  <si>
    <t>ACTIVIDAD</t>
  </si>
  <si>
    <t>TAREA</t>
  </si>
  <si>
    <t>JUNIO</t>
  </si>
  <si>
    <t>JULIO</t>
  </si>
  <si>
    <t>AGOST</t>
  </si>
  <si>
    <t>SEPTIE</t>
  </si>
  <si>
    <t>OCT</t>
  </si>
  <si>
    <t>NOV</t>
  </si>
  <si>
    <t>DIC</t>
  </si>
  <si>
    <t>Planeado</t>
  </si>
  <si>
    <t>No ejecutado</t>
  </si>
  <si>
    <t>REQUISITOS LEGALES BASICOS</t>
  </si>
  <si>
    <t>Ejecutado</t>
  </si>
  <si>
    <t>Diagnóstico de Condiciones de Salud</t>
  </si>
  <si>
    <t>Recepción y análisis propuestas gestión documental de Historias Clínicas</t>
  </si>
  <si>
    <t>Entrega lineamientos técnicos y logisticos para ejecución exámenes médicos periódicos</t>
  </si>
  <si>
    <t>Acompañamiento ejeución exámenes médicos periódicos</t>
  </si>
  <si>
    <t>Seguimiento personalizado de la ejecución de recomendaciones médicas derivadas de exámen méd periódico</t>
  </si>
  <si>
    <t>Presentación de Informe de Salud Empresarial por áreas</t>
  </si>
  <si>
    <t>Definición estrategias y planeación de SVE 2012 según informe de Diagnostico Condiciones de Salud</t>
  </si>
  <si>
    <t>Revisión de conceptos de aptitud</t>
  </si>
  <si>
    <t>Entrega de planes individuales en salud (derivados de exámenes de ingreso)</t>
  </si>
  <si>
    <t>Habilitacion de centros medicos</t>
  </si>
  <si>
    <t>Apoyo certificación salud trabajadores de alturas</t>
  </si>
  <si>
    <t>Estadisticas en Salud</t>
  </si>
  <si>
    <t>Informe mensual de gestión (enfermerias, IBCS, Med Behavor)</t>
  </si>
  <si>
    <t>Informe mensual de indicadores de ausentismo por EC, LP, LM y AT</t>
  </si>
  <si>
    <t>Informe gerencial gestión del subprograma Md Prev y Trab</t>
  </si>
  <si>
    <t xml:space="preserve">IMPLEMENTACION POLITICA DE TABACO, ALCOHOL Y DROGAS </t>
  </si>
  <si>
    <t>Prevención de Adicciones</t>
  </si>
  <si>
    <t>Cuantificación niveles de consumo tabaquismo y elaboracion planes individuales de cesación tabáquica</t>
  </si>
  <si>
    <t>Elaboración boletin HSE con énfasis en prevencion tabaquismo y difusión leyes antitabaco</t>
  </si>
  <si>
    <t>Control consumo alcohol Sede Bogotá (toma de bafometrias)</t>
  </si>
  <si>
    <t>Elaboración boletin HSE con énfasis en prevencion del alcoholismo</t>
  </si>
  <si>
    <t>PROGRAMAS DE PREVENCIÓN &amp; VIGILANCIA EPIDEMIOLÓGICA</t>
  </si>
  <si>
    <t>Prevención de Lesiones Osteomusculares</t>
  </si>
  <si>
    <t xml:space="preserve">Revisión y ajuste de procedimiento </t>
  </si>
  <si>
    <t>Elaboración de cronograma específico de SVE</t>
  </si>
  <si>
    <t>Definición de población a vincular al SVE según resultados exámen med periód, TAE y casos especiales (riesgo alto, medio y bajo)</t>
  </si>
  <si>
    <t>Valoraciones y seguimientos Fisioterapia según grupos de riesgo (sujeto a aprobacion por la Gerencia)</t>
  </si>
  <si>
    <t>Seguimiento y evaluación a la implementación de recomendaciones especificas para puestos de trabajo</t>
  </si>
  <si>
    <t>Informe mensual de avance del desarrollo del SVE</t>
  </si>
  <si>
    <t>Prevención del Riesgo Cardiovascular</t>
  </si>
  <si>
    <t>Revisión y ajuste del Sistema de Vigilancia Epidemiologico</t>
  </si>
  <si>
    <t>Definición de cronograma especifico para el desarrollo del SVE</t>
  </si>
  <si>
    <t>Definición de población a vincular al SVE según resultados exámenes medicos periódicos</t>
  </si>
  <si>
    <t>Revisión programas de alimentación e identificación de acciones de mejora en servicios de alimentación</t>
  </si>
  <si>
    <t>Implementación y seguimiento de subprograma de acondicionamiento físico</t>
  </si>
  <si>
    <t>Seguimiento individual de la población del PVE</t>
  </si>
  <si>
    <t>Protección Auditiva</t>
  </si>
  <si>
    <t xml:space="preserve">Definición de cronograma especifico para el desarrollo del SVE </t>
  </si>
  <si>
    <t>Revisión informes de evaluaciones ambientales (sonometrias y dosimetrias)</t>
  </si>
  <si>
    <t>Socialización de resultados de estudios de higiene a las áreas interesadas</t>
  </si>
  <si>
    <t>Definir población a vincular al SVE según resultados exámen periódicos</t>
  </si>
  <si>
    <t>Implementación de acciones correctivas a nivel individual (protección - capacitación)</t>
  </si>
  <si>
    <t>Sustancias Químicas</t>
  </si>
  <si>
    <t>Revisión de informes de evaluaciones ambientales (benceno, tolueno y xileno)</t>
  </si>
  <si>
    <t>Socialización de resultados de los estudios de higiene a las áreas interesadas</t>
  </si>
  <si>
    <t>PROGRAMA DE SALUD PUBLICA</t>
  </si>
  <si>
    <t>Prevención de Enfermedades Transmitidas por Alimentos</t>
  </si>
  <si>
    <t>Diseño de programa de prevención y control de riesgos</t>
  </si>
  <si>
    <t>Definición de cronograma especifico para el desarrollo del programa</t>
  </si>
  <si>
    <t xml:space="preserve">Lanzamiento del programa y divulgación a partes interesadas </t>
  </si>
  <si>
    <t>Seguimiento y evaluación permanente a la implementación del cronograma (auditorias servicios alimentación, capacitación pnal salud y serv aliment, sgto médico manipuladores)</t>
  </si>
  <si>
    <t>Gestión específica con proveedores para la implementación de acciones correctivas y preventivas</t>
  </si>
  <si>
    <t>Informe mensual de avance del desarrollo del programa</t>
  </si>
  <si>
    <t>Prevención de Enfermedades Transmitidas por Vectores</t>
  </si>
  <si>
    <t>Diseño de programa prevención enfermedades transmitidas por vectores</t>
  </si>
  <si>
    <t>Seguimiento y evaluación permanente a la implementación del cronograma (inspecciones de alojamientos, almacenamientos de residuos, control de fumigaciones, inspecciones áreas abiertas, actualización de boletines epidemiológicos, capacitación pnal de Campo</t>
  </si>
  <si>
    <r>
      <t>Inmunización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(Hep AyB, Fiebre Amarilla, Influenza, Tétanos)</t>
    </r>
  </si>
  <si>
    <t>Acompañamiento ejecución jornada de segundas y terceras dosis</t>
  </si>
  <si>
    <t>Auditorias a programas de la comunidad</t>
  </si>
  <si>
    <t>Informe individual de estado de inmunización</t>
  </si>
  <si>
    <t>PREVENCION DEL RIESGO PSICOLABORAL</t>
  </si>
  <si>
    <t>Prevención del Riesgo Psicolaboral</t>
  </si>
  <si>
    <t xml:space="preserve">Seguimiento y evaluación a la implementación de recomendaciones especificas </t>
  </si>
  <si>
    <t>Ajuste programa de prevención e intervención riesgo psicosocial</t>
  </si>
  <si>
    <t>Evaluacion de las estratewgias de intervencion</t>
  </si>
  <si>
    <t>RESPUESTA A EMERGENCIAS MÉDICAS - MEDEVAC</t>
  </si>
  <si>
    <t>Procedimiento</t>
  </si>
  <si>
    <t>Revisión y ajuste de procedimiento general y ajuste de procedimiento especifico por facilidad</t>
  </si>
  <si>
    <t>Divulgacion de funciones y responsabilidades MedEvac mediante estrategia ludica (no incluido en propuesta económica actual)</t>
  </si>
  <si>
    <t>Recursos</t>
  </si>
  <si>
    <t>Inventario de recursos físicos y humanos de MedEvac</t>
  </si>
  <si>
    <t>Inspección ambulancias, botiquines, duchas y unidades médicas</t>
  </si>
  <si>
    <t>Definición cronograma entrenamiento de médicos, enfermeros, paramédicos y brigadistas según ajuste procedimiento e inventario de recursos</t>
  </si>
  <si>
    <t>Simulacros</t>
  </si>
  <si>
    <t>Definición de guión de simulacro por campo (uno/semestre)</t>
  </si>
  <si>
    <t xml:space="preserve">Ejecución y realización de simulacros </t>
  </si>
  <si>
    <t>Revisiones y evaluaciones de los informes de simulacros</t>
  </si>
  <si>
    <t>FORTALECIMIENTO CULTURA PREVENTIVA</t>
  </si>
  <si>
    <t>Semana de la Salud Ocupacional</t>
  </si>
  <si>
    <t>Definición de actividades de promoción y prevención en salud</t>
  </si>
  <si>
    <t>Ejecución y acompañamiento de actividades</t>
  </si>
  <si>
    <t>Evaluación de actividad</t>
  </si>
  <si>
    <t>PLAN DE TRABAJO ANUAL DEL SISTEMA DE GESTIÓN DE SEGURIDAD Y SALUD EN EL TRABAJO 2022</t>
  </si>
  <si>
    <t>Código: TAH-F-29</t>
  </si>
  <si>
    <t>Versión: 1.0</t>
  </si>
  <si>
    <t>SISTEMA DE GESTIÓN DE SEGURIDAD Y SALUD EN EL TRABAJO</t>
  </si>
  <si>
    <t>Página: N.A.</t>
  </si>
  <si>
    <t>Fecha: 11/12/2017</t>
  </si>
  <si>
    <t>OBJETIVO DEL PLAN:</t>
  </si>
  <si>
    <t>Diseñar y desarrollar un plan de trabajo anual para alcanzar cada uno de los objetivos propuestos en el Sistema de Gestión de la Seguridad y Salud en el Trabajo (SG-SST), el cual contiene la identificación de metas, responsabilidades, recursos y cronograma de actividades, en concordancia con la normatividad vigente sobre la materia.</t>
  </si>
  <si>
    <t>Héctor Cadavid Villa</t>
  </si>
  <si>
    <t>Liliana Montoya Talero</t>
  </si>
  <si>
    <t>Jenny Paola León Martínez</t>
  </si>
  <si>
    <t>No.</t>
  </si>
  <si>
    <t xml:space="preserve">ASPECTOS </t>
  </si>
  <si>
    <t>EVIDENCIA</t>
  </si>
  <si>
    <t>RESPONSABLE</t>
  </si>
  <si>
    <t>RECURSOS</t>
  </si>
  <si>
    <t>Total</t>
  </si>
  <si>
    <t>Cumplimiento del aspecto</t>
  </si>
  <si>
    <t>OBSERVACIONES</t>
  </si>
  <si>
    <t>P</t>
  </si>
  <si>
    <t>E</t>
  </si>
  <si>
    <t>%</t>
  </si>
  <si>
    <r>
      <t xml:space="preserve">OBJETIVO ESTRATÉGICO No 1: </t>
    </r>
    <r>
      <rPr>
        <sz val="11"/>
        <color indexed="8"/>
        <rFont val="Arial Narrow"/>
        <family val="2"/>
      </rPr>
      <t xml:space="preserve"> Desarrollar un plan de promoción de la salud y protección de la Seguridad en el marco del SG-SST
</t>
    </r>
    <r>
      <rPr>
        <b/>
        <sz val="11"/>
        <color indexed="8"/>
        <rFont val="Arial Narrow"/>
        <family val="2"/>
      </rPr>
      <t xml:space="preserve">OBJETIVO ESTRATÉGICO No 2: </t>
    </r>
    <r>
      <rPr>
        <sz val="11"/>
        <color indexed="8"/>
        <rFont val="Arial Narrow"/>
        <family val="2"/>
      </rPr>
      <t>Cumplir con los aspectos legales vigentes relacionados con el Sistema de Gestión de Seguridad y Salud en el Trabajo</t>
    </r>
  </si>
  <si>
    <t xml:space="preserve">Plan de trabajo anual en Seguridad y Salud en el Trabajo </t>
  </si>
  <si>
    <t xml:space="preserve">- Diseñar el Plan de Trabajo Anual en Seguridad y Salud en el Trabajo para el Instituto Caro y Cuervo </t>
  </si>
  <si>
    <t xml:space="preserve">Plan de Trabajo Anual para el Sistema de Gestión de Seguridad y Salud en el Trabajo </t>
  </si>
  <si>
    <t>Encargado del SG-SST</t>
  </si>
  <si>
    <t xml:space="preserve"> - Humanos
- Técnicos
- Financieros</t>
  </si>
  <si>
    <t>- Exponer, aprobar y firmar el plan de trabajo anual en SST , en el marco del Comité de Desarrollo Administrativo.</t>
  </si>
  <si>
    <t xml:space="preserve">Presentación del Plan de Trabajo Anual en SST </t>
  </si>
  <si>
    <t>- Coordinación del grupo de talento humano
- Encargado del SG-SST</t>
  </si>
  <si>
    <t xml:space="preserve"> - Humanos
- Técnicos</t>
  </si>
  <si>
    <t>Recursos financieros, humanos, técnicos y tecnológicos requeridos para la implementación, mantenimiento y continuidad del SG-SST.</t>
  </si>
  <si>
    <t xml:space="preserve">- Definir y aprobar el presupuesto para las actividades del SG-SST </t>
  </si>
  <si>
    <t>Presupuesto aprobado</t>
  </si>
  <si>
    <t>- Subdirección Administrativa y financiera - Grupo Financiera</t>
  </si>
  <si>
    <t>Evaluación inicial del Sistema de Gestión de Seguridad y Salud en el Trabajo</t>
  </si>
  <si>
    <t xml:space="preserve">Autoevaluación del SG-SST </t>
  </si>
  <si>
    <t xml:space="preserve"> - Realizar la autoevaluación del Sistema de Gestión de Seguridad y Salud en el Trabajo </t>
  </si>
  <si>
    <t>Asignar y documentar las responsabilidades específicas en el SG-SST, a todos los niveles de la organización.</t>
  </si>
  <si>
    <t>-comunicar el reglamento, con respecto a las responsabilidades específicas en SG-SST</t>
  </si>
  <si>
    <t>Manual de funciones y competencias del ICC actualizado</t>
  </si>
  <si>
    <t>Coordinación del grupo de talento humano - 
Encargado del SG-SST</t>
  </si>
  <si>
    <t>Identificar a los funcionarios que se dediquen en forma permanente al ejercicio de las actividades de alto riesgo establecidas en el Decreto 2090 de 2003, o de las normas que lo adicionen y que se les está cotizando el monto establecido en la norma al Sistema de Pensiones.</t>
  </si>
  <si>
    <t>Coordinación del grupo de talento humano -  Encargado del SG-SST</t>
  </si>
  <si>
    <t>- Solicitar el informe de las condiciones de salud de la población trabajadora al centro médico</t>
  </si>
  <si>
    <t>. Informe de las condiciones de salud de la población trabajadora</t>
  </si>
  <si>
    <t>Comité Paritario de Seguridad y Salud en el Trabajo - COPASST</t>
  </si>
  <si>
    <t xml:space="preserve">- Convocar, elegir y conformar el COPASST. </t>
  </si>
  <si>
    <t>- Documentos de la convocatoria, elección y conformación del COPASST.</t>
  </si>
  <si>
    <t>- Capacitar a lo miembros del COPASST, sobre funciones y responsabilidades del Comité</t>
  </si>
  <si>
    <t>- Listado de asistencia
- Formato de evaluación en temas de SST.</t>
  </si>
  <si>
    <t>Encargado del SG-SST - ARL</t>
  </si>
  <si>
    <t>- Capacitar a los miembros del COPASST sobre investigación de incidentes, accidentes de trabajo y enfermedades laborales.</t>
  </si>
  <si>
    <t>- Capacitar a los miembros del COPASST sobre auditoría interna del SG-SST</t>
  </si>
  <si>
    <t>Comité de Convivencia Laboral</t>
  </si>
  <si>
    <t>- Convocar, elegir y conformar el Comité de Convivencia Laboral</t>
  </si>
  <si>
    <t>- Documentos de la convocatoria, elección y conformación del Comité de Convivencia Laboral</t>
  </si>
  <si>
    <t>- Inscribir a los miembros del COPASST ante la ARL, para que realicen el curso de las 50 horas virtuales en Seguridad y Salud en el Trabajo</t>
  </si>
  <si>
    <t>- Certificado de las 50 horas virtuales en Seguridad y Salud en el Trabajo</t>
  </si>
  <si>
    <t>Encargado del SG-SST - ARL
Miembros del COPASST</t>
  </si>
  <si>
    <t>- Comunicar el Plan Anual de Trabajo en Seguridad y Salud en el Trabajo y el Plan Anual en Capacitación en materia de Seguridad y Salud en el Trabajo.</t>
  </si>
  <si>
    <t>- correo electrónico o acta de reunión</t>
  </si>
  <si>
    <t>- Capacitar a lo miembros del Comité de Convivencia Laboral, sobre funciones y responsabilidades del Comité</t>
  </si>
  <si>
    <t>- Capacitar a los miembros del Comité de Convivencia Laboral sobre Resolución de conflictos y comunicación asertiva</t>
  </si>
  <si>
    <t>Programa de capacitación anual en promoción y prevención, que incluya los peligros/riesgos prioritarios, extensivo a todos los niveles de la entidad</t>
  </si>
  <si>
    <t>- Formular el programa de capacitación en materia de SST</t>
  </si>
  <si>
    <t>Programa de capacitación del Sistema de Gestión de la Seguridad y Salud en el Trabajo</t>
  </si>
  <si>
    <t>- Llevar a cabo una reunión con la ARL para acordar las capacitaciones del trimestre</t>
  </si>
  <si>
    <t>- Acta de reunión con ARL</t>
  </si>
  <si>
    <t>Política de Seguridad y Salud en el Trabajo</t>
  </si>
  <si>
    <t>- Revisar la política de SST</t>
  </si>
  <si>
    <t>- Correo de revisión y aprobación</t>
  </si>
  <si>
    <t>Dirección, Subdirección Administrativa y Financiera - Coordinación del grupo de talento humano -  Encargado del SG-SST</t>
  </si>
  <si>
    <t>- Actualizar la Política del SST</t>
  </si>
  <si>
    <t>Política de SST</t>
  </si>
  <si>
    <t>Rendición de cuentas del SG-SST</t>
  </si>
  <si>
    <t>- Entregar el informe de actividades</t>
  </si>
  <si>
    <t>- Informes de actividades</t>
  </si>
  <si>
    <t>- Matriz Legal del Sistema de Gestión de la Seguridad y Salud en el Trabajo</t>
  </si>
  <si>
    <t>- Actualizar la matriz legal en aspectos propios del Sistema de Seguridad y Salud en  Trabajo</t>
  </si>
  <si>
    <t>- Matriz de requisitos legales del SG-SST</t>
  </si>
  <si>
    <t>Identificación de peligros, evaluación y valoración de los riesgos</t>
  </si>
  <si>
    <t>- Actualizar la matriz de Identificación de peligros, evaluación y valoración de los riesgos</t>
  </si>
  <si>
    <t>Inspecciones de SST</t>
  </si>
  <si>
    <t>Procedimientos del SG-SST</t>
  </si>
  <si>
    <t>- Actualizar procedimientos del SGSST</t>
  </si>
  <si>
    <t>- Procedimientos</t>
  </si>
  <si>
    <t>Reporte de condiciones inseguras</t>
  </si>
  <si>
    <t xml:space="preserve">- Reportar las condiciones inseguras </t>
  </si>
  <si>
    <t>- Reporte de condiciones inseguras</t>
  </si>
  <si>
    <t>Elementos de protección personal</t>
  </si>
  <si>
    <t>- Realizar la actualización de la matriz de Elementos de protección personal</t>
  </si>
  <si>
    <t>- Matriz de elementos de protección personal</t>
  </si>
  <si>
    <t>- Realizar los estudios previos para la adquisición de los elementos de protección personal</t>
  </si>
  <si>
    <t>- Estudios previos para la adquisición de los elementos de protección personal</t>
  </si>
  <si>
    <t>- Hacer entrega y capacitación de elementos de protección personal</t>
  </si>
  <si>
    <t>Plan de emergencias y contingencias</t>
  </si>
  <si>
    <t>- Capacitaciones de en contraincendios uso de extintor. evacuación y los PON, como actuar en caso de mordedura o picadura de animales</t>
  </si>
  <si>
    <t>- Programar y llevar a cabo simulacros de emergencias</t>
  </si>
  <si>
    <t>- Registros de realización de simulacros
- Informe de simulacro</t>
  </si>
  <si>
    <t>Plan de mejoramiento SGSST</t>
  </si>
  <si>
    <t>Ejecutar pendientes del plan de mejoramiento</t>
  </si>
  <si>
    <t>Auditoria del SG-SST</t>
  </si>
  <si>
    <t>- Planificar  y realizar la auditoría del SG-SST</t>
  </si>
  <si>
    <t>- Registros de planificación de auditoría</t>
  </si>
  <si>
    <t>INDICADOR DE GESTIÓN POR MES</t>
  </si>
  <si>
    <t>Actividades programas / Actividades ejecutadas</t>
  </si>
  <si>
    <t>% de Cumplimiento</t>
  </si>
  <si>
    <t>Acciones programadas</t>
  </si>
  <si>
    <t>Acciones ejecutadas</t>
  </si>
  <si>
    <t xml:space="preserve"> Diciembre 2021</t>
  </si>
  <si>
    <t>Enero 2022</t>
  </si>
  <si>
    <t>Febrero 2022</t>
  </si>
  <si>
    <t>Marzo 2022</t>
  </si>
  <si>
    <t xml:space="preserve"> Abril 2022</t>
  </si>
  <si>
    <t xml:space="preserve"> Mayo 2022</t>
  </si>
  <si>
    <t xml:space="preserve"> Junio 2022</t>
  </si>
  <si>
    <t xml:space="preserve"> Julio 2022</t>
  </si>
  <si>
    <t xml:space="preserve"> Agosto 2022</t>
  </si>
  <si>
    <t xml:space="preserve"> Septiembre 2022</t>
  </si>
  <si>
    <t xml:space="preserve"> Octubre 2022</t>
  </si>
  <si>
    <t xml:space="preserve"> Noviembre 2022</t>
  </si>
  <si>
    <t xml:space="preserve"> Diciembre 2022</t>
  </si>
  <si>
    <t>PLAN DE TRABAJO ANUAL DEL SISTEMA DE GESTIÓN DE SEGURIDAD Y SALUD EN EL TRABAJO 2022
Instituto Caro y Cuervo</t>
  </si>
  <si>
    <t>Denominación del Plan</t>
  </si>
  <si>
    <t>Plan de Trabajo Anual en Seguridad y Salud en el Trabajo</t>
  </si>
  <si>
    <t>Vigencia</t>
  </si>
  <si>
    <t>Descripción</t>
  </si>
  <si>
    <t>Las actividades en el Plan de trabajo de seguridad y salud en el trabajo se encuentran establecidas a través del ciclo PHVA que permite la mejora continua, incluye aspectos tales como: política, organización, planificación, aplicación, evaluación, auditoría y acciones de mejora con el objetivo de anticipar, reconocer, valorar y controlar los riesgos que puedan afectar la seguridad y la salud de los funcionarios, contratistas, pasantes, visitantes de la entidad, en cumplimiento de los estándares mínimos.</t>
  </si>
  <si>
    <t>Objetivo</t>
  </si>
  <si>
    <t>Orientar la implementación y el desarrollo del SG-SST mediante un plan de trabajo anual, con base en la mejora continua para la identificación de los peligros y la intervención de los riesgos asociados al ámbito laboral, procurando el bienestar físico y mental y previniendo la ocurrencia de accidentes de trabajo y enfermedades laborales, de los servidores públicos, comunidad educativa y partes interesadas, y en cumplimiento de la normatividad vigente sobre la materia.</t>
  </si>
  <si>
    <t>Alcance</t>
  </si>
  <si>
    <t>El Plan de Trabajo Anual de Seguridad y Salud en el Trabajo aplica a todo el personal de las sedes, dependencias, áreas y procesos del Instituto.</t>
  </si>
  <si>
    <t>Objetivo estratégico</t>
  </si>
  <si>
    <t>Fortalecer la gestión administrativa incorporando nuevas y mejores prácticas que permitan generar eficiencia en el desarrollo de las funciones institucionales</t>
  </si>
  <si>
    <t>Dimensión</t>
  </si>
  <si>
    <t>Talento_Humano</t>
  </si>
  <si>
    <t>Política de gestión y desempeño</t>
  </si>
  <si>
    <t>Gestión Estratégica del Talento Humano</t>
  </si>
  <si>
    <t>Versión</t>
  </si>
  <si>
    <t>Fecha de aprobación</t>
  </si>
  <si>
    <t>Elaborado por:</t>
  </si>
  <si>
    <t>Revisado por:</t>
  </si>
  <si>
    <t>Aprobado por:</t>
  </si>
  <si>
    <t>Descripción del cambio</t>
  </si>
  <si>
    <t>Grupo deTalento Humano</t>
  </si>
  <si>
    <t>Subdirección Administrativa y Financiera
Coordinación grupo de Talento Humano</t>
  </si>
  <si>
    <t>Comité Institucional de Gestión y Desempeño</t>
  </si>
  <si>
    <t>Se aprueba la versión 2022</t>
  </si>
  <si>
    <t xml:space="preserve">- Solicitar al personal de brigada las inspecciones de botiquines y inspecciones puestos de trabajo a COPASST y ARL </t>
  </si>
  <si>
    <t>- Matriz de Identificación de peligros, evaluación y valoración de los riesgos</t>
  </si>
  <si>
    <t>-  Inspecciones planeadas</t>
  </si>
  <si>
    <t>Brigada</t>
  </si>
  <si>
    <t>- Registros de entrega de EPP y capacitación de EPP</t>
  </si>
  <si>
    <t>- Capacitación en funciones y responsabilidades, primeros auxilios, sismos, estructura colapsadas y emergencias químicas y eléctricas</t>
  </si>
  <si>
    <t>Capacitación</t>
  </si>
  <si>
    <t>Juan Manuel Espinosa</t>
  </si>
  <si>
    <t>Se modificaron plazos de entrega, descripcion de actividad y evidecia de los siguientes items 6, 15, 29, 31,36,37,41 y se eliminaron los items 7,8,9,10,11,24 y 27.</t>
  </si>
  <si>
    <t>2.1</t>
  </si>
  <si>
    <t xml:space="preserve"> Se ajusta de forma el formato del plan dejando solo las actividades a ejecutar en la vigencia 2022 (actividades proyectadas de la vigencia 2021: 1,3 y 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</si>
</sst>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\-#,##0.0\ "/>
  </numFmts>
  <fonts count="2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sz val="14"/>
      <name val="Arial"/>
      <family val="2"/>
    </font>
    <font>
      <b/>
      <sz val="9"/>
      <name val="Arial Narrow"/>
      <family val="2"/>
    </font>
    <font>
      <sz val="8"/>
      <color rgb="FFFF0000"/>
      <name val="Arial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  <font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0"/>
      <name val="Arial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24"/>
      <color theme="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-0.249977111117893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rgb="FF3366CC"/>
      </bottom>
      <diagonal/>
    </border>
    <border>
      <left style="thin">
        <color rgb="FF3366CC"/>
      </left>
      <right/>
      <top style="thin">
        <color rgb="FF3366CC"/>
      </top>
      <bottom style="thin">
        <color rgb="FF3366CC"/>
      </bottom>
      <diagonal/>
    </border>
    <border>
      <left/>
      <right/>
      <top style="thin">
        <color rgb="FF3366CC"/>
      </top>
      <bottom style="thin">
        <color rgb="FF3366CC"/>
      </bottom>
      <diagonal/>
    </border>
    <border>
      <left/>
      <right style="thin">
        <color rgb="FF3366CC"/>
      </right>
      <top style="thin">
        <color rgb="FF3366CC"/>
      </top>
      <bottom style="thin">
        <color rgb="FF3366CC"/>
      </bottom>
      <diagonal/>
    </border>
    <border>
      <left style="thin">
        <color rgb="FF3366CC"/>
      </left>
      <right style="thin">
        <color rgb="FF3366CC"/>
      </right>
      <top style="thin">
        <color rgb="FF3366CC"/>
      </top>
      <bottom style="thin">
        <color rgb="FF3366CC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5">
    <xf numFmtId="0" fontId="0" fillId="0" borderId="0"/>
    <xf numFmtId="0" fontId="9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</cellStyleXfs>
  <cellXfs count="46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20" fillId="6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20" fillId="6" borderId="15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0" fontId="17" fillId="0" borderId="0" xfId="0" applyFont="1"/>
    <xf numFmtId="0" fontId="16" fillId="0" borderId="0" xfId="0" applyFont="1"/>
    <xf numFmtId="0" fontId="17" fillId="8" borderId="17" xfId="0" applyFont="1" applyFill="1" applyBorder="1" applyAlignment="1" applyProtection="1">
      <alignment horizontal="center" vertical="center" wrapText="1"/>
      <protection locked="0"/>
    </xf>
    <xf numFmtId="0" fontId="17" fillId="6" borderId="18" xfId="0" applyFont="1" applyFill="1" applyBorder="1" applyAlignment="1" applyProtection="1">
      <alignment horizontal="center" vertical="center" wrapText="1"/>
      <protection locked="0"/>
    </xf>
    <xf numFmtId="10" fontId="21" fillId="0" borderId="19" xfId="0" applyNumberFormat="1" applyFont="1" applyBorder="1" applyAlignment="1" applyProtection="1">
      <alignment horizontal="center" vertical="center" wrapText="1"/>
      <protection locked="0"/>
    </xf>
    <xf numFmtId="0" fontId="17" fillId="7" borderId="4" xfId="0" applyFont="1" applyFill="1" applyBorder="1" applyAlignment="1" applyProtection="1">
      <alignment horizontal="center" vertical="center" wrapText="1"/>
      <protection locked="0"/>
    </xf>
    <xf numFmtId="0" fontId="17" fillId="7" borderId="6" xfId="0" applyFont="1" applyFill="1" applyBorder="1" applyAlignment="1" applyProtection="1">
      <alignment horizontal="center" vertical="center" wrapText="1"/>
      <protection locked="0"/>
    </xf>
    <xf numFmtId="0" fontId="17" fillId="7" borderId="0" xfId="0" applyFont="1" applyFill="1"/>
    <xf numFmtId="0" fontId="17" fillId="8" borderId="3" xfId="0" applyFont="1" applyFill="1" applyBorder="1" applyAlignment="1" applyProtection="1">
      <alignment horizontal="center" vertical="center" wrapText="1"/>
      <protection locked="0"/>
    </xf>
    <xf numFmtId="0" fontId="17" fillId="7" borderId="3" xfId="0" applyFont="1" applyFill="1" applyBorder="1" applyAlignment="1" applyProtection="1">
      <alignment horizontal="center" vertical="center" wrapText="1"/>
      <protection locked="0"/>
    </xf>
    <xf numFmtId="0" fontId="17" fillId="7" borderId="11" xfId="0" applyFont="1" applyFill="1" applyBorder="1" applyAlignment="1" applyProtection="1">
      <alignment horizontal="center" vertical="center" wrapText="1"/>
      <protection locked="0"/>
    </xf>
    <xf numFmtId="0" fontId="17" fillId="8" borderId="4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17" fillId="8" borderId="24" xfId="0" applyFont="1" applyFill="1" applyBorder="1" applyAlignment="1" applyProtection="1">
      <alignment horizontal="center" vertical="center" wrapText="1"/>
      <protection locked="0"/>
    </xf>
    <xf numFmtId="0" fontId="17" fillId="7" borderId="17" xfId="0" applyFont="1" applyFill="1" applyBorder="1" applyAlignment="1" applyProtection="1">
      <alignment horizontal="center" vertical="center" wrapText="1"/>
      <protection locked="0"/>
    </xf>
    <xf numFmtId="0" fontId="17" fillId="7" borderId="19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22" fillId="7" borderId="6" xfId="0" applyFont="1" applyFill="1" applyBorder="1" applyAlignment="1" applyProtection="1">
      <alignment horizontal="center" vertical="center" wrapText="1"/>
      <protection locked="0"/>
    </xf>
    <xf numFmtId="0" fontId="22" fillId="7" borderId="4" xfId="0" applyFont="1" applyFill="1" applyBorder="1" applyAlignment="1" applyProtection="1">
      <alignment horizontal="center" vertical="center" wrapText="1"/>
      <protection locked="0"/>
    </xf>
    <xf numFmtId="0" fontId="17" fillId="7" borderId="18" xfId="0" applyFont="1" applyFill="1" applyBorder="1" applyAlignment="1" applyProtection="1">
      <alignment horizontal="center" vertical="center" wrapText="1"/>
      <protection locked="0"/>
    </xf>
    <xf numFmtId="0" fontId="22" fillId="7" borderId="19" xfId="0" applyFont="1" applyFill="1" applyBorder="1" applyAlignment="1" applyProtection="1">
      <alignment horizontal="center" vertical="center" wrapText="1"/>
      <protection locked="0"/>
    </xf>
    <xf numFmtId="0" fontId="22" fillId="7" borderId="17" xfId="0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22" fillId="7" borderId="2" xfId="0" applyFont="1" applyFill="1" applyBorder="1" applyAlignment="1" applyProtection="1">
      <alignment horizontal="center" vertical="center" wrapText="1"/>
      <protection locked="0"/>
    </xf>
    <xf numFmtId="0" fontId="22" fillId="7" borderId="3" xfId="0" applyFont="1" applyFill="1" applyBorder="1" applyAlignment="1" applyProtection="1">
      <alignment horizontal="center" vertical="center" wrapText="1"/>
      <protection locked="0"/>
    </xf>
    <xf numFmtId="0" fontId="17" fillId="7" borderId="3" xfId="0" applyFont="1" applyFill="1" applyBorder="1" applyAlignment="1" applyProtection="1">
      <alignment vertical="center" wrapText="1"/>
      <protection locked="0"/>
    </xf>
    <xf numFmtId="0" fontId="22" fillId="7" borderId="2" xfId="0" applyFont="1" applyFill="1" applyBorder="1" applyAlignment="1" applyProtection="1">
      <alignment vertical="center" wrapText="1"/>
      <protection locked="0"/>
    </xf>
    <xf numFmtId="0" fontId="22" fillId="7" borderId="3" xfId="0" applyFont="1" applyFill="1" applyBorder="1" applyAlignment="1" applyProtection="1">
      <alignment vertical="center" wrapText="1"/>
      <protection locked="0"/>
    </xf>
    <xf numFmtId="0" fontId="17" fillId="9" borderId="3" xfId="0" applyFont="1" applyFill="1" applyBorder="1" applyAlignment="1" applyProtection="1">
      <alignment horizontal="center" vertical="center" wrapText="1"/>
      <protection locked="0"/>
    </xf>
    <xf numFmtId="0" fontId="17" fillId="7" borderId="37" xfId="0" quotePrefix="1" applyFont="1" applyFill="1" applyBorder="1" applyAlignment="1" applyProtection="1">
      <alignment horizontal="center" vertical="center" wrapText="1"/>
      <protection locked="0"/>
    </xf>
    <xf numFmtId="0" fontId="17" fillId="7" borderId="37" xfId="0" applyFont="1" applyFill="1" applyBorder="1" applyAlignment="1" applyProtection="1">
      <alignment horizontal="center" vertical="center" wrapText="1"/>
      <protection locked="0"/>
    </xf>
    <xf numFmtId="0" fontId="17" fillId="7" borderId="38" xfId="0" applyFont="1" applyFill="1" applyBorder="1" applyAlignment="1" applyProtection="1">
      <alignment horizontal="center" vertical="center" wrapText="1"/>
      <protection locked="0"/>
    </xf>
    <xf numFmtId="0" fontId="22" fillId="7" borderId="39" xfId="0" applyFont="1" applyFill="1" applyBorder="1" applyAlignment="1" applyProtection="1">
      <alignment horizontal="center" vertical="center" wrapText="1"/>
      <protection locked="0"/>
    </xf>
    <xf numFmtId="0" fontId="17" fillId="8" borderId="38" xfId="0" applyFont="1" applyFill="1" applyBorder="1" applyAlignment="1" applyProtection="1">
      <alignment horizontal="center" vertical="center" wrapText="1"/>
      <protection locked="0"/>
    </xf>
    <xf numFmtId="0" fontId="22" fillId="7" borderId="38" xfId="0" applyFont="1" applyFill="1" applyBorder="1" applyAlignment="1" applyProtection="1">
      <alignment horizontal="center" vertical="center" wrapText="1"/>
      <protection locked="0"/>
    </xf>
    <xf numFmtId="0" fontId="22" fillId="7" borderId="40" xfId="0" applyFont="1" applyFill="1" applyBorder="1" applyAlignment="1" applyProtection="1">
      <alignment horizontal="center" vertical="center" wrapText="1"/>
      <protection locked="0"/>
    </xf>
    <xf numFmtId="0" fontId="17" fillId="7" borderId="40" xfId="0" applyFont="1" applyFill="1" applyBorder="1" applyAlignment="1" applyProtection="1">
      <alignment horizontal="center" vertical="center" wrapText="1"/>
      <protection locked="0"/>
    </xf>
    <xf numFmtId="10" fontId="22" fillId="7" borderId="3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horizontal="center" vertical="center" wrapText="1"/>
      <protection locked="0"/>
    </xf>
    <xf numFmtId="0" fontId="17" fillId="7" borderId="18" xfId="0" quotePrefix="1" applyFont="1" applyFill="1" applyBorder="1" applyAlignment="1" applyProtection="1">
      <alignment horizontal="center" vertical="center" wrapText="1"/>
      <protection locked="0"/>
    </xf>
    <xf numFmtId="0" fontId="17" fillId="0" borderId="41" xfId="0" applyFont="1" applyBorder="1" applyAlignment="1" applyProtection="1">
      <alignment horizontal="center" vertical="center" wrapText="1"/>
      <protection locked="0"/>
    </xf>
    <xf numFmtId="0" fontId="17" fillId="0" borderId="42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17" fillId="0" borderId="43" xfId="0" applyFont="1" applyBorder="1" applyAlignment="1" applyProtection="1">
      <alignment horizontal="center" vertical="center" wrapText="1"/>
      <protection locked="0"/>
    </xf>
    <xf numFmtId="0" fontId="17" fillId="6" borderId="25" xfId="0" applyFont="1" applyFill="1" applyBorder="1" applyAlignment="1" applyProtection="1">
      <alignment horizontal="center" vertical="center" wrapText="1"/>
      <protection locked="0"/>
    </xf>
    <xf numFmtId="0" fontId="17" fillId="7" borderId="39" xfId="0" applyFont="1" applyFill="1" applyBorder="1" applyAlignment="1" applyProtection="1">
      <alignment horizontal="center" vertical="center" wrapText="1"/>
      <protection locked="0"/>
    </xf>
    <xf numFmtId="0" fontId="17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10" fontId="17" fillId="7" borderId="0" xfId="0" applyNumberFormat="1" applyFont="1" applyFill="1" applyAlignment="1">
      <alignment horizontal="center" vertical="center"/>
    </xf>
    <xf numFmtId="0" fontId="17" fillId="7" borderId="0" xfId="0" applyFont="1" applyFill="1" applyAlignment="1">
      <alignment horizontal="center"/>
    </xf>
    <xf numFmtId="0" fontId="17" fillId="0" borderId="0" xfId="0" quotePrefix="1" applyFont="1" applyAlignment="1">
      <alignment horizontal="right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0" fontId="17" fillId="0" borderId="0" xfId="0" applyNumberFormat="1" applyFont="1" applyAlignment="1">
      <alignment horizontal="center" vertical="center"/>
    </xf>
    <xf numFmtId="17" fontId="17" fillId="0" borderId="0" xfId="0" quotePrefix="1" applyNumberFormat="1" applyFont="1" applyAlignment="1">
      <alignment horizontal="right"/>
    </xf>
    <xf numFmtId="0" fontId="22" fillId="0" borderId="2" xfId="0" applyFont="1" applyBorder="1" applyAlignment="1" applyProtection="1">
      <alignment vertical="center" wrapText="1"/>
      <protection locked="0"/>
    </xf>
    <xf numFmtId="0" fontId="17" fillId="0" borderId="3" xfId="0" applyFont="1" applyBorder="1" applyAlignment="1" applyProtection="1">
      <alignment vertical="center" wrapText="1"/>
      <protection locked="0"/>
    </xf>
    <xf numFmtId="0" fontId="17" fillId="0" borderId="38" xfId="0" applyFont="1" applyBorder="1" applyAlignment="1" applyProtection="1">
      <alignment horizontal="center" vertical="center" wrapText="1"/>
      <protection locked="0"/>
    </xf>
    <xf numFmtId="0" fontId="22" fillId="0" borderId="39" xfId="0" applyFont="1" applyBorder="1" applyAlignment="1" applyProtection="1">
      <alignment horizontal="center" vertical="center" wrapText="1"/>
      <protection locked="0"/>
    </xf>
    <xf numFmtId="0" fontId="17" fillId="7" borderId="35" xfId="0" quotePrefix="1" applyFont="1" applyFill="1" applyBorder="1" applyAlignment="1" applyProtection="1">
      <alignment horizontal="center" vertical="center" wrapText="1"/>
      <protection locked="0"/>
    </xf>
    <xf numFmtId="0" fontId="17" fillId="7" borderId="33" xfId="0" quotePrefix="1" applyFont="1" applyFill="1" applyBorder="1" applyAlignment="1" applyProtection="1">
      <alignment horizontal="center" vertical="center" wrapText="1"/>
      <protection locked="0"/>
    </xf>
    <xf numFmtId="0" fontId="17" fillId="7" borderId="44" xfId="0" quotePrefix="1" applyFont="1" applyFill="1" applyBorder="1" applyAlignment="1" applyProtection="1">
      <alignment horizontal="center" vertical="center" wrapText="1"/>
      <protection locked="0"/>
    </xf>
    <xf numFmtId="0" fontId="17" fillId="7" borderId="45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/>
    </xf>
    <xf numFmtId="0" fontId="17" fillId="7" borderId="46" xfId="0" applyFont="1" applyFill="1" applyBorder="1" applyAlignment="1" applyProtection="1">
      <alignment horizontal="center" vertical="center" wrapText="1"/>
      <protection locked="0"/>
    </xf>
    <xf numFmtId="0" fontId="17" fillId="7" borderId="22" xfId="0" applyFont="1" applyFill="1" applyBorder="1" applyAlignment="1" applyProtection="1">
      <alignment horizontal="center" vertical="center" wrapText="1"/>
      <protection locked="0"/>
    </xf>
    <xf numFmtId="0" fontId="17" fillId="7" borderId="25" xfId="0" applyFont="1" applyFill="1" applyBorder="1" applyAlignment="1" applyProtection="1">
      <alignment horizontal="center" vertical="center" wrapText="1"/>
      <protection locked="0"/>
    </xf>
    <xf numFmtId="0" fontId="17" fillId="7" borderId="11" xfId="0" quotePrefix="1" applyFont="1" applyFill="1" applyBorder="1" applyAlignment="1" applyProtection="1">
      <alignment horizontal="center" vertical="center" wrapText="1"/>
      <protection locked="0"/>
    </xf>
    <xf numFmtId="0" fontId="13" fillId="7" borderId="0" xfId="0" applyFont="1" applyFill="1"/>
    <xf numFmtId="0" fontId="17" fillId="7" borderId="25" xfId="0" quotePrefix="1" applyFont="1" applyFill="1" applyBorder="1" applyAlignment="1" applyProtection="1">
      <alignment horizontal="center" vertical="center" wrapText="1"/>
      <protection locked="0"/>
    </xf>
    <xf numFmtId="0" fontId="17" fillId="7" borderId="47" xfId="0" quotePrefix="1" applyFont="1" applyFill="1" applyBorder="1" applyAlignment="1" applyProtection="1">
      <alignment horizontal="center" vertical="center" wrapText="1"/>
      <protection locked="0"/>
    </xf>
    <xf numFmtId="0" fontId="17" fillId="7" borderId="48" xfId="0" quotePrefix="1" applyFont="1" applyFill="1" applyBorder="1" applyAlignment="1" applyProtection="1">
      <alignment horizontal="center" vertical="center" wrapText="1"/>
      <protection locked="0"/>
    </xf>
    <xf numFmtId="0" fontId="17" fillId="7" borderId="45" xfId="0" quotePrefix="1" applyFont="1" applyFill="1" applyBorder="1" applyAlignment="1" applyProtection="1">
      <alignment horizontal="center" vertical="center" wrapText="1"/>
      <protection locked="0"/>
    </xf>
    <xf numFmtId="0" fontId="17" fillId="0" borderId="45" xfId="0" applyFont="1" applyBorder="1" applyAlignment="1" applyProtection="1">
      <alignment horizontal="center" vertical="center" wrapText="1"/>
      <protection locked="0"/>
    </xf>
    <xf numFmtId="0" fontId="17" fillId="0" borderId="37" xfId="0" applyFont="1" applyBorder="1" applyAlignment="1" applyProtection="1">
      <alignment horizontal="center" vertical="center" wrapText="1"/>
      <protection locked="0"/>
    </xf>
    <xf numFmtId="0" fontId="17" fillId="7" borderId="49" xfId="0" quotePrefix="1" applyFont="1" applyFill="1" applyBorder="1" applyAlignment="1" applyProtection="1">
      <alignment horizontal="center" vertical="center" wrapText="1"/>
      <protection locked="0"/>
    </xf>
    <xf numFmtId="0" fontId="17" fillId="7" borderId="50" xfId="0" quotePrefix="1" applyFont="1" applyFill="1" applyBorder="1" applyAlignment="1" applyProtection="1">
      <alignment horizontal="center" vertical="center" wrapText="1"/>
      <protection locked="0"/>
    </xf>
    <xf numFmtId="0" fontId="17" fillId="7" borderId="17" xfId="0" applyFont="1" applyFill="1" applyBorder="1"/>
    <xf numFmtId="0" fontId="11" fillId="7" borderId="37" xfId="0" applyFont="1" applyFill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7" borderId="4" xfId="0" applyFont="1" applyFill="1" applyBorder="1"/>
    <xf numFmtId="0" fontId="17" fillId="7" borderId="38" xfId="0" applyFont="1" applyFill="1" applyBorder="1"/>
    <xf numFmtId="0" fontId="22" fillId="0" borderId="19" xfId="0" applyFont="1" applyBorder="1" applyAlignment="1" applyProtection="1">
      <alignment horizontal="center" vertical="center" wrapText="1"/>
      <protection locked="0"/>
    </xf>
    <xf numFmtId="0" fontId="22" fillId="0" borderId="38" xfId="0" applyFont="1" applyBorder="1" applyAlignment="1" applyProtection="1">
      <alignment horizontal="center" vertical="center" wrapText="1"/>
      <protection locked="0"/>
    </xf>
    <xf numFmtId="0" fontId="17" fillId="7" borderId="3" xfId="0" applyFont="1" applyFill="1" applyBorder="1"/>
    <xf numFmtId="0" fontId="17" fillId="0" borderId="17" xfId="0" applyFont="1" applyBorder="1" applyAlignment="1" applyProtection="1">
      <alignment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9" borderId="17" xfId="0" applyFont="1" applyFill="1" applyBorder="1" applyAlignment="1" applyProtection="1">
      <alignment horizontal="center" vertical="center" wrapText="1"/>
      <protection locked="0"/>
    </xf>
    <xf numFmtId="0" fontId="17" fillId="7" borderId="51" xfId="0" applyFont="1" applyFill="1" applyBorder="1" applyAlignment="1">
      <alignment vertical="center" wrapText="1"/>
    </xf>
    <xf numFmtId="0" fontId="17" fillId="7" borderId="52" xfId="0" quotePrefix="1" applyFont="1" applyFill="1" applyBorder="1" applyAlignment="1">
      <alignment vertical="center" wrapText="1"/>
    </xf>
    <xf numFmtId="0" fontId="17" fillId="7" borderId="45" xfId="0" quotePrefix="1" applyFont="1" applyFill="1" applyBorder="1" applyAlignment="1">
      <alignment vertical="center" wrapText="1"/>
    </xf>
    <xf numFmtId="0" fontId="17" fillId="7" borderId="45" xfId="0" applyFont="1" applyFill="1" applyBorder="1" applyAlignment="1">
      <alignment horizontal="center"/>
    </xf>
    <xf numFmtId="0" fontId="17" fillId="7" borderId="45" xfId="0" applyFont="1" applyFill="1" applyBorder="1"/>
    <xf numFmtId="0" fontId="17" fillId="0" borderId="45" xfId="0" applyFont="1" applyBorder="1" applyAlignment="1">
      <alignment horizontal="center"/>
    </xf>
    <xf numFmtId="0" fontId="11" fillId="7" borderId="38" xfId="0" applyFont="1" applyFill="1" applyBorder="1" applyAlignment="1" applyProtection="1">
      <alignment horizontal="center" vertical="center" wrapText="1"/>
      <protection locked="0"/>
    </xf>
    <xf numFmtId="10" fontId="21" fillId="7" borderId="39" xfId="0" applyNumberFormat="1" applyFont="1" applyFill="1" applyBorder="1" applyAlignment="1" applyProtection="1">
      <alignment horizontal="center" vertical="center" wrapText="1"/>
      <protection locked="0"/>
    </xf>
    <xf numFmtId="10" fontId="22" fillId="0" borderId="39" xfId="0" applyNumberFormat="1" applyFont="1" applyBorder="1" applyAlignment="1" applyProtection="1">
      <alignment horizontal="center" vertical="center" wrapText="1"/>
      <protection locked="0"/>
    </xf>
    <xf numFmtId="0" fontId="17" fillId="7" borderId="53" xfId="0" applyFont="1" applyFill="1" applyBorder="1" applyAlignment="1">
      <alignment horizontal="center" vertical="center"/>
    </xf>
    <xf numFmtId="0" fontId="17" fillId="7" borderId="54" xfId="0" applyFont="1" applyFill="1" applyBorder="1" applyAlignment="1">
      <alignment horizontal="center" vertical="center"/>
    </xf>
    <xf numFmtId="0" fontId="17" fillId="7" borderId="55" xfId="0" applyFont="1" applyFill="1" applyBorder="1" applyAlignment="1">
      <alignment horizontal="center" vertical="center"/>
    </xf>
    <xf numFmtId="0" fontId="17" fillId="7" borderId="56" xfId="0" applyFont="1" applyFill="1" applyBorder="1" applyAlignment="1">
      <alignment horizontal="center" vertical="center"/>
    </xf>
    <xf numFmtId="0" fontId="17" fillId="7" borderId="57" xfId="0" applyFont="1" applyFill="1" applyBorder="1" applyAlignment="1">
      <alignment horizontal="center" vertical="center"/>
    </xf>
    <xf numFmtId="0" fontId="17" fillId="7" borderId="5" xfId="0" quotePrefix="1" applyFont="1" applyFill="1" applyBorder="1" applyAlignment="1" applyProtection="1">
      <alignment horizontal="center" vertical="center" wrapText="1"/>
      <protection locked="0"/>
    </xf>
    <xf numFmtId="0" fontId="17" fillId="7" borderId="14" xfId="0" quotePrefix="1" applyFont="1" applyFill="1" applyBorder="1" applyAlignment="1" applyProtection="1">
      <alignment horizontal="center" vertical="center" wrapText="1"/>
      <protection locked="0"/>
    </xf>
    <xf numFmtId="0" fontId="17" fillId="7" borderId="30" xfId="0" quotePrefix="1" applyFont="1" applyFill="1" applyBorder="1" applyAlignment="1" applyProtection="1">
      <alignment horizontal="center" vertical="center" wrapText="1"/>
      <protection locked="0"/>
    </xf>
    <xf numFmtId="0" fontId="17" fillId="0" borderId="37" xfId="0" quotePrefix="1" applyFont="1" applyBorder="1" applyAlignment="1" applyProtection="1">
      <alignment horizontal="center" vertical="center" wrapText="1"/>
      <protection locked="0"/>
    </xf>
    <xf numFmtId="0" fontId="17" fillId="0" borderId="5" xfId="0" quotePrefix="1" applyFont="1" applyBorder="1" applyAlignment="1" applyProtection="1">
      <alignment horizontal="center" vertical="center" wrapText="1"/>
      <protection locked="0"/>
    </xf>
    <xf numFmtId="0" fontId="17" fillId="0" borderId="1" xfId="0" quotePrefix="1" applyFont="1" applyBorder="1" applyAlignment="1" applyProtection="1">
      <alignment horizontal="center" vertical="center" wrapText="1"/>
      <protection locked="0"/>
    </xf>
    <xf numFmtId="0" fontId="17" fillId="0" borderId="25" xfId="0" quotePrefix="1" applyFont="1" applyBorder="1" applyAlignment="1" applyProtection="1">
      <alignment horizontal="center" vertical="center" wrapText="1"/>
      <protection locked="0"/>
    </xf>
    <xf numFmtId="0" fontId="17" fillId="0" borderId="18" xfId="0" quotePrefix="1" applyFont="1" applyBorder="1" applyAlignment="1" applyProtection="1">
      <alignment horizontal="center" vertical="center" wrapText="1"/>
      <protection locked="0"/>
    </xf>
    <xf numFmtId="0" fontId="19" fillId="10" borderId="58" xfId="0" applyFont="1" applyFill="1" applyBorder="1" applyAlignment="1">
      <alignment horizontal="center" vertical="center" wrapText="1"/>
    </xf>
    <xf numFmtId="0" fontId="17" fillId="6" borderId="20" xfId="0" applyFont="1" applyFill="1" applyBorder="1" applyAlignment="1" applyProtection="1">
      <alignment horizontal="center" vertical="center" wrapText="1"/>
      <protection locked="0"/>
    </xf>
    <xf numFmtId="0" fontId="17" fillId="7" borderId="42" xfId="0" applyFont="1" applyFill="1" applyBorder="1" applyAlignment="1" applyProtection="1">
      <alignment horizontal="center" vertical="center" wrapText="1"/>
      <protection locked="0"/>
    </xf>
    <xf numFmtId="0" fontId="17" fillId="7" borderId="59" xfId="0" applyFont="1" applyFill="1" applyBorder="1" applyAlignment="1" applyProtection="1">
      <alignment horizontal="center" vertical="center" wrapText="1"/>
      <protection locked="0"/>
    </xf>
    <xf numFmtId="0" fontId="17" fillId="7" borderId="43" xfId="0" applyFont="1" applyFill="1" applyBorder="1" applyAlignment="1" applyProtection="1">
      <alignment horizontal="center" vertical="center" wrapText="1"/>
      <protection locked="0"/>
    </xf>
    <xf numFmtId="0" fontId="24" fillId="11" borderId="56" xfId="0" applyFont="1" applyFill="1" applyBorder="1" applyAlignment="1">
      <alignment horizontal="center" vertical="center"/>
    </xf>
    <xf numFmtId="9" fontId="11" fillId="7" borderId="55" xfId="4" applyFont="1" applyFill="1" applyBorder="1" applyAlignment="1">
      <alignment horizontal="center" vertical="center"/>
    </xf>
    <xf numFmtId="0" fontId="17" fillId="6" borderId="55" xfId="0" applyFont="1" applyFill="1" applyBorder="1" applyAlignment="1" applyProtection="1">
      <alignment horizontal="center" vertical="center" wrapText="1"/>
      <protection locked="0"/>
    </xf>
    <xf numFmtId="0" fontId="17" fillId="7" borderId="55" xfId="0" applyFont="1" applyFill="1" applyBorder="1" applyAlignment="1" applyProtection="1">
      <alignment horizontal="center" vertical="center" wrapText="1"/>
      <protection locked="0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0" fontId="17" fillId="0" borderId="59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5" fillId="6" borderId="13" xfId="0" applyFont="1" applyFill="1" applyBorder="1" applyAlignment="1" applyProtection="1">
      <alignment horizontal="center" vertical="center" wrapText="1"/>
      <protection locked="0"/>
    </xf>
    <xf numFmtId="0" fontId="5" fillId="6" borderId="14" xfId="0" applyFont="1" applyFill="1" applyBorder="1" applyAlignment="1" applyProtection="1">
      <alignment horizontal="center" vertical="center" wrapText="1"/>
      <protection locked="0"/>
    </xf>
    <xf numFmtId="0" fontId="5" fillId="6" borderId="15" xfId="0" applyFont="1" applyFill="1" applyBorder="1" applyAlignment="1" applyProtection="1">
      <alignment horizontal="center" vertical="center" wrapText="1"/>
      <protection locked="0"/>
    </xf>
    <xf numFmtId="0" fontId="5" fillId="6" borderId="16" xfId="0" applyFont="1" applyFill="1" applyBorder="1" applyAlignment="1" applyProtection="1">
      <alignment horizontal="center" vertical="center" wrapText="1"/>
      <protection locked="0"/>
    </xf>
    <xf numFmtId="0" fontId="5" fillId="7" borderId="13" xfId="0" applyFont="1" applyFill="1" applyBorder="1" applyAlignment="1" applyProtection="1">
      <alignment horizontal="center" vertical="center" wrapText="1"/>
      <protection locked="0"/>
    </xf>
    <xf numFmtId="0" fontId="5" fillId="7" borderId="14" xfId="0" applyFont="1" applyFill="1" applyBorder="1" applyAlignment="1" applyProtection="1">
      <alignment horizontal="center" vertical="center" wrapText="1"/>
      <protection locked="0"/>
    </xf>
    <xf numFmtId="0" fontId="5" fillId="7" borderId="15" xfId="0" applyFont="1" applyFill="1" applyBorder="1" applyAlignment="1" applyProtection="1">
      <alignment horizontal="center" vertical="center" wrapText="1"/>
      <protection locked="0"/>
    </xf>
    <xf numFmtId="0" fontId="5" fillId="7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6" borderId="19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7" xfId="0" applyFont="1" applyFill="1" applyBorder="1" applyAlignment="1" applyProtection="1">
      <alignment horizontal="center" vertical="center" wrapText="1"/>
      <protection locked="0"/>
    </xf>
    <xf numFmtId="0" fontId="5" fillId="6" borderId="8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6" borderId="10" xfId="0" applyFont="1" applyFill="1" applyBorder="1" applyAlignment="1" applyProtection="1">
      <alignment horizontal="center" vertical="center" wrapText="1"/>
      <protection locked="0"/>
    </xf>
    <xf numFmtId="0" fontId="5" fillId="6" borderId="6" xfId="0" applyFont="1" applyFill="1" applyBorder="1" applyAlignment="1" applyProtection="1">
      <alignment horizontal="center" vertical="center" wrapText="1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6" borderId="17" xfId="0" applyFont="1" applyFill="1" applyBorder="1" applyAlignment="1" applyProtection="1">
      <alignment horizontal="center" vertical="center" wrapText="1"/>
      <protection locked="0"/>
    </xf>
    <xf numFmtId="0" fontId="5" fillId="6" borderId="20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6" borderId="24" xfId="0" applyFont="1" applyFill="1" applyBorder="1" applyAlignment="1" applyProtection="1">
      <alignment horizontal="center" vertical="center" wrapText="1"/>
      <protection locked="0"/>
    </xf>
    <xf numFmtId="0" fontId="5" fillId="6" borderId="27" xfId="0" applyFont="1" applyFill="1" applyBorder="1" applyAlignment="1" applyProtection="1">
      <alignment horizontal="center" vertical="center" wrapText="1"/>
      <protection locked="0"/>
    </xf>
    <xf numFmtId="0" fontId="5" fillId="6" borderId="9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6" borderId="18" xfId="0" applyFont="1" applyFill="1" applyBorder="1" applyAlignment="1" applyProtection="1">
      <alignment horizontal="center" vertical="center" wrapText="1"/>
      <protection locked="0"/>
    </xf>
    <xf numFmtId="0" fontId="5" fillId="6" borderId="28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6" borderId="26" xfId="0" applyFont="1" applyFill="1" applyBorder="1" applyAlignment="1" applyProtection="1">
      <alignment horizontal="center" vertical="center" wrapText="1"/>
      <protection locked="0"/>
    </xf>
    <xf numFmtId="0" fontId="26" fillId="11" borderId="85" xfId="0" applyFont="1" applyFill="1" applyBorder="1" applyAlignment="1">
      <alignment horizontal="center" vertical="center" wrapText="1"/>
    </xf>
    <xf numFmtId="14" fontId="23" fillId="0" borderId="84" xfId="0" applyNumberFormat="1" applyFont="1" applyBorder="1" applyAlignment="1">
      <alignment horizontal="center" vertical="center"/>
    </xf>
    <xf numFmtId="0" fontId="17" fillId="9" borderId="38" xfId="0" applyFont="1" applyFill="1" applyBorder="1" applyAlignment="1" applyProtection="1">
      <alignment horizontal="center" vertical="center" wrapText="1"/>
      <protection locked="0"/>
    </xf>
    <xf numFmtId="0" fontId="17" fillId="6" borderId="6" xfId="0" applyFont="1" applyFill="1" applyBorder="1" applyAlignment="1" applyProtection="1">
      <alignment horizontal="center" vertical="center" wrapText="1"/>
      <protection locked="0"/>
    </xf>
    <xf numFmtId="0" fontId="17" fillId="7" borderId="52" xfId="0" applyFont="1" applyFill="1" applyBorder="1" applyAlignment="1">
      <alignment horizontal="center"/>
    </xf>
    <xf numFmtId="0" fontId="17" fillId="7" borderId="46" xfId="0" applyFont="1" applyFill="1" applyBorder="1" applyAlignment="1" applyProtection="1">
      <alignment vertical="center" wrapText="1"/>
      <protection locked="0"/>
    </xf>
    <xf numFmtId="0" fontId="7" fillId="5" borderId="11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62" xfId="0" applyFont="1" applyBorder="1" applyAlignment="1" applyProtection="1">
      <alignment horizontal="center" vertical="center" wrapText="1"/>
      <protection locked="0"/>
    </xf>
    <xf numFmtId="0" fontId="3" fillId="0" borderId="63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left" vertical="center" wrapText="1"/>
      <protection locked="0"/>
    </xf>
    <xf numFmtId="0" fontId="4" fillId="0" borderId="61" xfId="0" applyFont="1" applyBorder="1" applyAlignment="1" applyProtection="1">
      <alignment horizontal="left" vertical="center" wrapText="1"/>
      <protection locked="0"/>
    </xf>
    <xf numFmtId="0" fontId="3" fillId="0" borderId="6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7" fillId="5" borderId="69" xfId="0" applyFont="1" applyFill="1" applyBorder="1" applyAlignment="1">
      <alignment horizontal="center" vertical="center" wrapText="1"/>
    </xf>
    <xf numFmtId="0" fontId="7" fillId="5" borderId="70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7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48" xfId="0" applyFont="1" applyFill="1" applyBorder="1" applyAlignment="1">
      <alignment horizontal="center" vertical="center" wrapText="1"/>
    </xf>
    <xf numFmtId="0" fontId="7" fillId="5" borderId="58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4" fillId="0" borderId="74" xfId="0" applyFont="1" applyBorder="1" applyAlignment="1" applyProtection="1">
      <alignment horizontal="left" vertical="center" wrapText="1"/>
      <protection locked="0"/>
    </xf>
    <xf numFmtId="0" fontId="4" fillId="0" borderId="59" xfId="0" applyFont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60" xfId="0" applyFont="1" applyBorder="1" applyAlignment="1" applyProtection="1">
      <alignment horizontal="left" vertical="center" wrapText="1"/>
      <protection locked="0"/>
    </xf>
    <xf numFmtId="0" fontId="4" fillId="0" borderId="66" xfId="0" applyFont="1" applyBorder="1" applyAlignment="1" applyProtection="1">
      <alignment horizontal="left" vertical="center" wrapText="1"/>
      <protection locked="0"/>
    </xf>
    <xf numFmtId="0" fontId="4" fillId="0" borderId="67" xfId="0" applyFont="1" applyBorder="1" applyAlignment="1" applyProtection="1">
      <alignment horizontal="left" vertical="center" wrapText="1"/>
      <protection locked="0"/>
    </xf>
    <xf numFmtId="0" fontId="4" fillId="0" borderId="6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72" xfId="0" applyFont="1" applyBorder="1" applyAlignment="1" applyProtection="1">
      <alignment horizontal="left" vertical="center" wrapText="1"/>
      <protection locked="0"/>
    </xf>
    <xf numFmtId="0" fontId="4" fillId="0" borderId="58" xfId="0" applyFont="1" applyBorder="1" applyAlignment="1" applyProtection="1">
      <alignment horizontal="left" vertical="center" wrapText="1"/>
      <protection locked="0"/>
    </xf>
    <xf numFmtId="0" fontId="4" fillId="0" borderId="73" xfId="0" applyFont="1" applyBorder="1" applyAlignment="1" applyProtection="1">
      <alignment horizontal="left" vertical="center" wrapText="1"/>
      <protection locked="0"/>
    </xf>
    <xf numFmtId="0" fontId="4" fillId="0" borderId="43" xfId="0" applyFont="1" applyBorder="1" applyAlignment="1">
      <alignment horizontal="left" vertical="center" wrapText="1"/>
    </xf>
    <xf numFmtId="0" fontId="4" fillId="0" borderId="43" xfId="0" applyFont="1" applyBorder="1" applyAlignment="1" applyProtection="1">
      <alignment vertical="center" wrapText="1"/>
      <protection locked="0"/>
    </xf>
    <xf numFmtId="0" fontId="4" fillId="0" borderId="61" xfId="0" applyFont="1" applyBorder="1" applyAlignment="1" applyProtection="1">
      <alignment vertical="center" wrapText="1"/>
      <protection locked="0"/>
    </xf>
    <xf numFmtId="0" fontId="4" fillId="0" borderId="75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 applyProtection="1">
      <alignment horizontal="left" vertical="center" wrapText="1"/>
      <protection locked="0"/>
    </xf>
    <xf numFmtId="0" fontId="4" fillId="0" borderId="51" xfId="0" applyFont="1" applyBorder="1" applyAlignment="1" applyProtection="1">
      <alignment horizontal="left" vertical="center" wrapText="1"/>
      <protection locked="0"/>
    </xf>
    <xf numFmtId="0" fontId="4" fillId="0" borderId="61" xfId="0" applyFont="1" applyBorder="1" applyAlignment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59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25" fillId="12" borderId="64" xfId="0" applyFont="1" applyFill="1" applyBorder="1" applyAlignment="1">
      <alignment horizontal="center" vertical="center" wrapText="1"/>
    </xf>
    <xf numFmtId="0" fontId="25" fillId="12" borderId="40" xfId="0" applyFont="1" applyFill="1" applyBorder="1" applyAlignment="1">
      <alignment horizontal="center" vertical="center" wrapText="1"/>
    </xf>
    <xf numFmtId="0" fontId="25" fillId="12" borderId="45" xfId="0" applyFont="1" applyFill="1" applyBorder="1" applyAlignment="1">
      <alignment horizontal="center" vertical="center" wrapText="1"/>
    </xf>
    <xf numFmtId="0" fontId="25" fillId="12" borderId="65" xfId="0" applyFont="1" applyFill="1" applyBorder="1" applyAlignment="1">
      <alignment horizontal="center" vertical="center" wrapText="1"/>
    </xf>
    <xf numFmtId="0" fontId="25" fillId="12" borderId="46" xfId="0" applyFont="1" applyFill="1" applyBorder="1" applyAlignment="1">
      <alignment horizontal="center" vertical="center" wrapText="1"/>
    </xf>
    <xf numFmtId="17" fontId="3" fillId="0" borderId="64" xfId="0" applyNumberFormat="1" applyFont="1" applyBorder="1" applyAlignment="1">
      <alignment horizontal="center" vertical="center" wrapText="1"/>
    </xf>
    <xf numFmtId="17" fontId="3" fillId="0" borderId="40" xfId="0" applyNumberFormat="1" applyFont="1" applyBorder="1" applyAlignment="1">
      <alignment horizontal="center" vertical="center" wrapText="1"/>
    </xf>
    <xf numFmtId="17" fontId="3" fillId="0" borderId="45" xfId="0" applyNumberFormat="1" applyFont="1" applyBorder="1" applyAlignment="1">
      <alignment horizontal="center" vertical="center" wrapText="1"/>
    </xf>
    <xf numFmtId="0" fontId="4" fillId="0" borderId="67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23" fillId="0" borderId="88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3" fillId="0" borderId="90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 wrapText="1"/>
    </xf>
    <xf numFmtId="0" fontId="23" fillId="0" borderId="90" xfId="0" applyFont="1" applyBorder="1" applyAlignment="1">
      <alignment horizontal="center" vertical="center" wrapText="1"/>
    </xf>
    <xf numFmtId="0" fontId="23" fillId="0" borderId="89" xfId="0" applyFont="1" applyBorder="1" applyAlignment="1">
      <alignment horizontal="center" vertical="center" wrapText="1"/>
    </xf>
    <xf numFmtId="0" fontId="27" fillId="11" borderId="83" xfId="0" applyFont="1" applyFill="1" applyBorder="1" applyAlignment="1">
      <alignment horizontal="left" vertical="center"/>
    </xf>
    <xf numFmtId="0" fontId="23" fillId="7" borderId="80" xfId="0" applyFont="1" applyFill="1" applyBorder="1" applyAlignment="1">
      <alignment horizontal="left" vertical="center" wrapText="1"/>
    </xf>
    <xf numFmtId="0" fontId="23" fillId="7" borderId="81" xfId="0" applyFont="1" applyFill="1" applyBorder="1" applyAlignment="1">
      <alignment horizontal="left" vertical="center" wrapText="1"/>
    </xf>
    <xf numFmtId="0" fontId="23" fillId="7" borderId="82" xfId="0" applyFont="1" applyFill="1" applyBorder="1" applyAlignment="1">
      <alignment horizontal="left" vertical="center" wrapText="1"/>
    </xf>
    <xf numFmtId="0" fontId="28" fillId="13" borderId="0" xfId="0" applyFont="1" applyFill="1" applyAlignment="1">
      <alignment horizontal="center" vertical="center" wrapText="1"/>
    </xf>
    <xf numFmtId="0" fontId="28" fillId="13" borderId="79" xfId="0" applyFont="1" applyFill="1" applyBorder="1" applyAlignment="1">
      <alignment horizontal="center" vertical="center" wrapText="1"/>
    </xf>
    <xf numFmtId="0" fontId="27" fillId="11" borderId="80" xfId="0" applyFont="1" applyFill="1" applyBorder="1" applyAlignment="1">
      <alignment horizontal="left" vertical="center"/>
    </xf>
    <xf numFmtId="0" fontId="27" fillId="11" borderId="81" xfId="0" applyFont="1" applyFill="1" applyBorder="1" applyAlignment="1">
      <alignment horizontal="left" vertical="center"/>
    </xf>
    <xf numFmtId="0" fontId="27" fillId="11" borderId="82" xfId="0" applyFont="1" applyFill="1" applyBorder="1" applyAlignment="1">
      <alignment horizontal="left" vertical="center"/>
    </xf>
    <xf numFmtId="0" fontId="23" fillId="7" borderId="83" xfId="0" applyFont="1" applyFill="1" applyBorder="1" applyAlignment="1">
      <alignment horizontal="left" vertical="center" wrapText="1"/>
    </xf>
    <xf numFmtId="0" fontId="27" fillId="11" borderId="85" xfId="0" applyFont="1" applyFill="1" applyBorder="1" applyAlignment="1">
      <alignment horizontal="left" vertical="center"/>
    </xf>
    <xf numFmtId="0" fontId="26" fillId="11" borderId="86" xfId="0" applyFont="1" applyFill="1" applyBorder="1" applyAlignment="1">
      <alignment horizontal="center" vertical="center" wrapText="1"/>
    </xf>
    <xf numFmtId="0" fontId="26" fillId="11" borderId="87" xfId="0" applyFont="1" applyFill="1" applyBorder="1" applyAlignment="1">
      <alignment horizontal="center" vertical="center" wrapText="1"/>
    </xf>
    <xf numFmtId="0" fontId="27" fillId="11" borderId="85" xfId="0" applyFont="1" applyFill="1" applyBorder="1" applyAlignment="1">
      <alignment horizontal="center" vertical="center" wrapText="1"/>
    </xf>
    <xf numFmtId="0" fontId="26" fillId="11" borderId="85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5" fillId="5" borderId="75" xfId="0" applyFont="1" applyFill="1" applyBorder="1" applyAlignment="1">
      <alignment horizontal="center" vertical="center" wrapText="1"/>
    </xf>
    <xf numFmtId="0" fontId="15" fillId="5" borderId="42" xfId="0" applyFont="1" applyFill="1" applyBorder="1" applyAlignment="1">
      <alignment horizontal="center" vertical="center" wrapText="1"/>
    </xf>
    <xf numFmtId="0" fontId="15" fillId="5" borderId="51" xfId="0" applyFont="1" applyFill="1" applyBorder="1" applyAlignment="1">
      <alignment horizontal="center" vertical="center" wrapText="1"/>
    </xf>
    <xf numFmtId="0" fontId="15" fillId="5" borderId="74" xfId="0" applyFont="1" applyFill="1" applyBorder="1" applyAlignment="1">
      <alignment horizontal="center" vertical="center" wrapText="1"/>
    </xf>
    <xf numFmtId="0" fontId="15" fillId="5" borderId="59" xfId="0" applyFont="1" applyFill="1" applyBorder="1" applyAlignment="1">
      <alignment horizontal="center" vertical="center" wrapText="1"/>
    </xf>
    <xf numFmtId="0" fontId="15" fillId="5" borderId="52" xfId="0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5" fillId="5" borderId="72" xfId="0" applyFont="1" applyFill="1" applyBorder="1" applyAlignment="1">
      <alignment horizontal="center" vertical="center" wrapText="1"/>
    </xf>
    <xf numFmtId="0" fontId="15" fillId="5" borderId="58" xfId="0" applyFont="1" applyFill="1" applyBorder="1" applyAlignment="1">
      <alignment horizontal="center" vertical="center" wrapText="1"/>
    </xf>
    <xf numFmtId="0" fontId="15" fillId="5" borderId="73" xfId="0" applyFont="1" applyFill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1" fillId="10" borderId="59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1" fillId="10" borderId="36" xfId="0" applyFont="1" applyFill="1" applyBorder="1" applyAlignment="1">
      <alignment horizontal="center" vertical="center" wrapText="1"/>
    </xf>
    <xf numFmtId="0" fontId="11" fillId="10" borderId="65" xfId="0" applyFont="1" applyFill="1" applyBorder="1" applyAlignment="1">
      <alignment horizontal="center" vertical="center" wrapText="1"/>
    </xf>
    <xf numFmtId="0" fontId="11" fillId="10" borderId="66" xfId="0" applyFont="1" applyFill="1" applyBorder="1" applyAlignment="1">
      <alignment horizontal="center" vertical="center" wrapText="1"/>
    </xf>
    <xf numFmtId="0" fontId="11" fillId="10" borderId="67" xfId="0" applyFont="1" applyFill="1" applyBorder="1" applyAlignment="1">
      <alignment horizontal="center" vertical="center" wrapText="1"/>
    </xf>
    <xf numFmtId="0" fontId="11" fillId="10" borderId="56" xfId="0" applyFont="1" applyFill="1" applyBorder="1" applyAlignment="1">
      <alignment horizontal="center" vertical="center" wrapText="1"/>
    </xf>
    <xf numFmtId="0" fontId="11" fillId="10" borderId="63" xfId="0" applyFont="1" applyFill="1" applyBorder="1" applyAlignment="1">
      <alignment horizontal="center" vertical="center" wrapText="1"/>
    </xf>
    <xf numFmtId="0" fontId="11" fillId="10" borderId="36" xfId="0" applyFont="1" applyFill="1" applyBorder="1" applyAlignment="1">
      <alignment horizontal="center" vertical="center"/>
    </xf>
    <xf numFmtId="0" fontId="11" fillId="10" borderId="46" xfId="0" applyFont="1" applyFill="1" applyBorder="1" applyAlignment="1">
      <alignment horizontal="center" vertical="center"/>
    </xf>
    <xf numFmtId="0" fontId="11" fillId="10" borderId="34" xfId="0" applyFont="1" applyFill="1" applyBorder="1" applyAlignment="1">
      <alignment horizontal="center" vertical="center"/>
    </xf>
    <xf numFmtId="0" fontId="11" fillId="10" borderId="78" xfId="0" applyFont="1" applyFill="1" applyBorder="1" applyAlignment="1">
      <alignment horizontal="center" vertical="center"/>
    </xf>
    <xf numFmtId="0" fontId="11" fillId="10" borderId="66" xfId="0" applyFont="1" applyFill="1" applyBorder="1" applyAlignment="1">
      <alignment horizontal="center" vertical="center"/>
    </xf>
    <xf numFmtId="0" fontId="11" fillId="10" borderId="68" xfId="0" applyFont="1" applyFill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1" fillId="10" borderId="42" xfId="0" applyFont="1" applyFill="1" applyBorder="1" applyAlignment="1">
      <alignment horizontal="center" vertical="center" wrapText="1"/>
    </xf>
    <xf numFmtId="0" fontId="11" fillId="10" borderId="43" xfId="0" applyFont="1" applyFill="1" applyBorder="1" applyAlignment="1">
      <alignment horizontal="center" vertical="center" wrapText="1"/>
    </xf>
    <xf numFmtId="17" fontId="19" fillId="10" borderId="72" xfId="0" applyNumberFormat="1" applyFont="1" applyFill="1" applyBorder="1" applyAlignment="1">
      <alignment horizontal="center" vertical="center" wrapText="1"/>
    </xf>
    <xf numFmtId="0" fontId="19" fillId="10" borderId="73" xfId="0" applyFont="1" applyFill="1" applyBorder="1" applyAlignment="1">
      <alignment horizontal="center" vertical="center" wrapText="1"/>
    </xf>
    <xf numFmtId="17" fontId="11" fillId="10" borderId="72" xfId="0" applyNumberFormat="1" applyFont="1" applyFill="1" applyBorder="1" applyAlignment="1">
      <alignment horizontal="center" vertical="center" wrapText="1"/>
    </xf>
    <xf numFmtId="17" fontId="11" fillId="10" borderId="58" xfId="0" applyNumberFormat="1" applyFont="1" applyFill="1" applyBorder="1" applyAlignment="1">
      <alignment horizontal="center" vertical="center" wrapText="1"/>
    </xf>
    <xf numFmtId="0" fontId="11" fillId="10" borderId="73" xfId="0" applyFont="1" applyFill="1" applyBorder="1" applyAlignment="1">
      <alignment horizontal="center" vertical="center" wrapText="1"/>
    </xf>
    <xf numFmtId="0" fontId="27" fillId="7" borderId="64" xfId="0" applyFont="1" applyFill="1" applyBorder="1" applyAlignment="1">
      <alignment horizontal="center" vertical="center" wrapText="1"/>
    </xf>
    <xf numFmtId="0" fontId="27" fillId="7" borderId="40" xfId="0" applyFont="1" applyFill="1" applyBorder="1" applyAlignment="1">
      <alignment horizontal="center" vertical="center" wrapText="1"/>
    </xf>
    <xf numFmtId="0" fontId="27" fillId="7" borderId="45" xfId="0" applyFont="1" applyFill="1" applyBorder="1" applyAlignment="1">
      <alignment horizontal="center" vertical="center" wrapText="1"/>
    </xf>
    <xf numFmtId="0" fontId="17" fillId="7" borderId="46" xfId="0" applyFont="1" applyFill="1" applyBorder="1" applyAlignment="1" applyProtection="1">
      <alignment horizontal="center" vertical="center" wrapText="1"/>
      <protection locked="0"/>
    </xf>
    <xf numFmtId="0" fontId="17" fillId="7" borderId="68" xfId="0" applyFont="1" applyFill="1" applyBorder="1" applyAlignment="1" applyProtection="1">
      <alignment horizontal="center" vertical="center" wrapText="1"/>
      <protection locked="0"/>
    </xf>
    <xf numFmtId="0" fontId="17" fillId="7" borderId="28" xfId="0" quotePrefix="1" applyFont="1" applyFill="1" applyBorder="1" applyAlignment="1" applyProtection="1">
      <alignment horizontal="left" vertical="center" wrapText="1"/>
      <protection locked="0"/>
    </xf>
    <xf numFmtId="0" fontId="17" fillId="7" borderId="22" xfId="0" applyFont="1" applyFill="1" applyBorder="1" applyAlignment="1" applyProtection="1">
      <alignment horizontal="left" vertical="center" wrapText="1"/>
      <protection locked="0"/>
    </xf>
    <xf numFmtId="0" fontId="11" fillId="7" borderId="4" xfId="0" applyFont="1" applyFill="1" applyBorder="1" applyAlignment="1" applyProtection="1">
      <alignment horizontal="center" vertical="center" wrapText="1"/>
      <protection locked="0"/>
    </xf>
    <xf numFmtId="0" fontId="11" fillId="7" borderId="17" xfId="0" applyFont="1" applyFill="1" applyBorder="1" applyAlignment="1" applyProtection="1">
      <alignment horizontal="center" vertical="center" wrapText="1"/>
      <protection locked="0"/>
    </xf>
    <xf numFmtId="0" fontId="11" fillId="7" borderId="5" xfId="0" applyFont="1" applyFill="1" applyBorder="1" applyAlignment="1" applyProtection="1">
      <alignment horizontal="center" vertical="center" wrapText="1"/>
      <protection locked="0"/>
    </xf>
    <xf numFmtId="0" fontId="11" fillId="7" borderId="18" xfId="0" applyFont="1" applyFill="1" applyBorder="1" applyAlignment="1" applyProtection="1">
      <alignment horizontal="center" vertical="center" wrapText="1"/>
      <protection locked="0"/>
    </xf>
    <xf numFmtId="10" fontId="21" fillId="7" borderId="6" xfId="0" applyNumberFormat="1" applyFont="1" applyFill="1" applyBorder="1" applyAlignment="1" applyProtection="1">
      <alignment horizontal="center" vertical="center" wrapText="1"/>
      <protection locked="0"/>
    </xf>
    <xf numFmtId="10" fontId="21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0" xfId="0" quotePrefix="1" applyFont="1" applyFill="1" applyBorder="1" applyAlignment="1" applyProtection="1">
      <alignment horizontal="left" vertical="center" wrapText="1"/>
      <protection locked="0"/>
    </xf>
    <xf numFmtId="0" fontId="17" fillId="7" borderId="18" xfId="0" quotePrefix="1" applyFont="1" applyFill="1" applyBorder="1" applyAlignment="1" applyProtection="1">
      <alignment horizontal="left" vertical="center" wrapText="1"/>
      <protection locked="0"/>
    </xf>
    <xf numFmtId="0" fontId="17" fillId="7" borderId="18" xfId="0" applyFont="1" applyFill="1" applyBorder="1" applyAlignment="1" applyProtection="1">
      <alignment horizontal="left" vertical="center" wrapText="1"/>
      <protection locked="0"/>
    </xf>
    <xf numFmtId="0" fontId="17" fillId="7" borderId="41" xfId="0" quotePrefix="1" applyFont="1" applyFill="1" applyBorder="1" applyAlignment="1" applyProtection="1">
      <alignment horizontal="left" vertical="center" wrapText="1"/>
      <protection locked="0"/>
    </xf>
    <xf numFmtId="0" fontId="17" fillId="7" borderId="37" xfId="0" applyFont="1" applyFill="1" applyBorder="1" applyAlignment="1" applyProtection="1">
      <alignment horizontal="left" vertical="center" wrapText="1"/>
      <protection locked="0"/>
    </xf>
    <xf numFmtId="0" fontId="17" fillId="7" borderId="7" xfId="0" quotePrefix="1" applyFont="1" applyFill="1" applyBorder="1" applyAlignment="1" applyProtection="1">
      <alignment horizontal="left" vertical="center" wrapText="1"/>
      <protection locked="0"/>
    </xf>
    <xf numFmtId="0" fontId="17" fillId="7" borderId="5" xfId="0" quotePrefix="1" applyFont="1" applyFill="1" applyBorder="1" applyAlignment="1" applyProtection="1">
      <alignment horizontal="left" vertical="center" wrapText="1"/>
      <protection locked="0"/>
    </xf>
    <xf numFmtId="0" fontId="17" fillId="7" borderId="67" xfId="0" quotePrefix="1" applyFont="1" applyFill="1" applyBorder="1" applyAlignment="1" applyProtection="1">
      <alignment horizontal="left" vertical="center" wrapText="1"/>
      <protection locked="0"/>
    </xf>
    <xf numFmtId="0" fontId="17" fillId="7" borderId="67" xfId="0" applyFont="1" applyFill="1" applyBorder="1" applyAlignment="1" applyProtection="1">
      <alignment horizontal="left" vertical="center" wrapText="1"/>
      <protection locked="0"/>
    </xf>
    <xf numFmtId="0" fontId="17" fillId="7" borderId="27" xfId="0" applyFont="1" applyFill="1" applyBorder="1" applyAlignment="1" applyProtection="1">
      <alignment horizontal="left" vertical="center" wrapText="1"/>
      <protection locked="0"/>
    </xf>
    <xf numFmtId="0" fontId="17" fillId="7" borderId="78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left" vertical="center" wrapText="1"/>
      <protection locked="0"/>
    </xf>
    <xf numFmtId="0" fontId="17" fillId="7" borderId="4" xfId="0" applyFont="1" applyFill="1" applyBorder="1" applyAlignment="1" applyProtection="1">
      <alignment horizontal="center" vertical="center" wrapText="1"/>
      <protection locked="0"/>
    </xf>
    <xf numFmtId="0" fontId="17" fillId="7" borderId="3" xfId="0" applyFont="1" applyFill="1" applyBorder="1" applyAlignment="1" applyProtection="1">
      <alignment horizontal="center" vertical="center" wrapText="1"/>
      <protection locked="0"/>
    </xf>
    <xf numFmtId="0" fontId="17" fillId="7" borderId="17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17" fillId="7" borderId="11" xfId="0" applyFont="1" applyFill="1" applyBorder="1" applyAlignment="1" applyProtection="1">
      <alignment horizontal="center" vertical="center" wrapText="1"/>
      <protection locked="0"/>
    </xf>
    <xf numFmtId="0" fontId="17" fillId="7" borderId="18" xfId="0" applyFont="1" applyFill="1" applyBorder="1" applyAlignment="1" applyProtection="1">
      <alignment horizontal="center" vertical="center" wrapText="1"/>
      <protection locked="0"/>
    </xf>
    <xf numFmtId="10" fontId="22" fillId="7" borderId="6" xfId="0" applyNumberFormat="1" applyFont="1" applyFill="1" applyBorder="1" applyAlignment="1" applyProtection="1">
      <alignment horizontal="center" vertical="center" wrapText="1"/>
      <protection locked="0"/>
    </xf>
    <xf numFmtId="10" fontId="22" fillId="7" borderId="2" xfId="0" applyNumberFormat="1" applyFont="1" applyFill="1" applyBorder="1" applyAlignment="1" applyProtection="1">
      <alignment horizontal="center" vertical="center" wrapText="1"/>
      <protection locked="0"/>
    </xf>
    <xf numFmtId="10" fontId="22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43" xfId="0" quotePrefix="1" applyFont="1" applyFill="1" applyBorder="1" applyAlignment="1" applyProtection="1">
      <alignment horizontal="left" vertical="center" wrapText="1"/>
      <protection locked="0"/>
    </xf>
    <xf numFmtId="0" fontId="17" fillId="7" borderId="12" xfId="0" quotePrefix="1" applyFont="1" applyFill="1" applyBorder="1" applyAlignment="1" applyProtection="1">
      <alignment horizontal="left" vertical="center" wrapText="1"/>
      <protection locked="0"/>
    </xf>
    <xf numFmtId="0" fontId="17" fillId="7" borderId="59" xfId="0" quotePrefix="1" applyFont="1" applyFill="1" applyBorder="1" applyAlignment="1" applyProtection="1">
      <alignment horizontal="left" vertical="center" wrapText="1"/>
      <protection locked="0"/>
    </xf>
    <xf numFmtId="0" fontId="17" fillId="7" borderId="51" xfId="0" applyFont="1" applyFill="1" applyBorder="1" applyAlignment="1">
      <alignment horizontal="center"/>
    </xf>
    <xf numFmtId="0" fontId="17" fillId="7" borderId="61" xfId="0" applyFont="1" applyFill="1" applyBorder="1" applyAlignment="1">
      <alignment horizontal="center"/>
    </xf>
    <xf numFmtId="0" fontId="17" fillId="7" borderId="52" xfId="0" applyFont="1" applyFill="1" applyBorder="1" applyAlignment="1">
      <alignment horizontal="center"/>
    </xf>
    <xf numFmtId="0" fontId="17" fillId="7" borderId="42" xfId="0" quotePrefix="1" applyFont="1" applyFill="1" applyBorder="1" applyAlignment="1" applyProtection="1">
      <alignment horizontal="left" vertical="center" wrapText="1"/>
      <protection locked="0"/>
    </xf>
    <xf numFmtId="0" fontId="17" fillId="7" borderId="42" xfId="0" applyFont="1" applyFill="1" applyBorder="1" applyAlignment="1" applyProtection="1">
      <alignment horizontal="left" vertical="center" wrapText="1"/>
      <protection locked="0"/>
    </xf>
    <xf numFmtId="0" fontId="17" fillId="7" borderId="59" xfId="0" applyFont="1" applyFill="1" applyBorder="1" applyAlignment="1" applyProtection="1">
      <alignment horizontal="left" vertical="center" wrapText="1"/>
      <protection locked="0"/>
    </xf>
    <xf numFmtId="0" fontId="17" fillId="7" borderId="11" xfId="0" applyFont="1" applyFill="1" applyBorder="1" applyAlignment="1" applyProtection="1">
      <alignment horizontal="left" vertical="center" wrapText="1"/>
      <protection locked="0"/>
    </xf>
    <xf numFmtId="0" fontId="17" fillId="7" borderId="64" xfId="0" quotePrefix="1" applyFont="1" applyFill="1" applyBorder="1" applyAlignment="1" applyProtection="1">
      <alignment horizontal="left" vertical="center" wrapText="1"/>
      <protection locked="0"/>
    </xf>
    <xf numFmtId="0" fontId="17" fillId="7" borderId="40" xfId="0" applyFont="1" applyFill="1" applyBorder="1" applyAlignment="1" applyProtection="1">
      <alignment horizontal="left" vertical="center" wrapText="1"/>
      <protection locked="0"/>
    </xf>
    <xf numFmtId="0" fontId="17" fillId="7" borderId="41" xfId="0" applyFont="1" applyFill="1" applyBorder="1" applyAlignment="1" applyProtection="1">
      <alignment horizontal="left" vertical="center" wrapText="1"/>
      <protection locked="0"/>
    </xf>
    <xf numFmtId="0" fontId="17" fillId="7" borderId="75" xfId="0" quotePrefix="1" applyFont="1" applyFill="1" applyBorder="1" applyAlignment="1" applyProtection="1">
      <alignment horizontal="left" vertical="center" wrapText="1"/>
      <protection locked="0"/>
    </xf>
    <xf numFmtId="0" fontId="17" fillId="7" borderId="7" xfId="0" applyFont="1" applyFill="1" applyBorder="1" applyAlignment="1" applyProtection="1">
      <alignment horizontal="left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10" fontId="22" fillId="0" borderId="6" xfId="0" applyNumberFormat="1" applyFont="1" applyBorder="1" applyAlignment="1" applyProtection="1">
      <alignment horizontal="center" vertical="center" wrapText="1"/>
      <protection locked="0"/>
    </xf>
    <xf numFmtId="10" fontId="22" fillId="0" borderId="2" xfId="0" applyNumberFormat="1" applyFont="1" applyBorder="1" applyAlignment="1" applyProtection="1">
      <alignment horizontal="center" vertical="center" wrapText="1"/>
      <protection locked="0"/>
    </xf>
    <xf numFmtId="10" fontId="22" fillId="0" borderId="19" xfId="0" applyNumberFormat="1" applyFont="1" applyBorder="1" applyAlignment="1" applyProtection="1">
      <alignment horizontal="center" vertical="center" wrapText="1"/>
      <protection locked="0"/>
    </xf>
    <xf numFmtId="0" fontId="17" fillId="7" borderId="40" xfId="0" quotePrefix="1" applyFont="1" applyFill="1" applyBorder="1" applyAlignment="1" applyProtection="1">
      <alignment horizontal="left" vertical="center" wrapText="1"/>
      <protection locked="0"/>
    </xf>
    <xf numFmtId="0" fontId="17" fillId="7" borderId="37" xfId="0" quotePrefix="1" applyFont="1" applyFill="1" applyBorder="1" applyAlignment="1" applyProtection="1">
      <alignment horizontal="left" vertical="center" wrapText="1"/>
      <protection locked="0"/>
    </xf>
    <xf numFmtId="0" fontId="26" fillId="7" borderId="66" xfId="0" applyFont="1" applyFill="1" applyBorder="1" applyAlignment="1">
      <alignment horizontal="center" vertical="center"/>
    </xf>
    <xf numFmtId="0" fontId="26" fillId="7" borderId="67" xfId="0" applyFont="1" applyFill="1" applyBorder="1" applyAlignment="1">
      <alignment horizontal="center" vertical="center"/>
    </xf>
    <xf numFmtId="0" fontId="26" fillId="7" borderId="68" xfId="0" applyFont="1" applyFill="1" applyBorder="1" applyAlignment="1">
      <alignment horizontal="center" vertical="center"/>
    </xf>
    <xf numFmtId="17" fontId="24" fillId="11" borderId="24" xfId="0" applyNumberFormat="1" applyFont="1" applyFill="1" applyBorder="1" applyAlignment="1">
      <alignment horizontal="center" vertical="center"/>
    </xf>
    <xf numFmtId="0" fontId="24" fillId="11" borderId="26" xfId="0" applyFont="1" applyFill="1" applyBorder="1" applyAlignment="1">
      <alignment horizontal="center" vertical="center"/>
    </xf>
    <xf numFmtId="17" fontId="24" fillId="11" borderId="27" xfId="0" applyNumberFormat="1" applyFont="1" applyFill="1" applyBorder="1" applyAlignment="1">
      <alignment horizontal="center" vertical="center"/>
    </xf>
    <xf numFmtId="0" fontId="24" fillId="11" borderId="47" xfId="0" applyFont="1" applyFill="1" applyBorder="1" applyAlignment="1">
      <alignment horizontal="center" vertical="center"/>
    </xf>
    <xf numFmtId="0" fontId="17" fillId="0" borderId="51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7" borderId="60" xfId="0" quotePrefix="1" applyFont="1" applyFill="1" applyBorder="1" applyAlignment="1" applyProtection="1">
      <alignment horizontal="left" vertical="center" wrapText="1"/>
      <protection locked="0"/>
    </xf>
    <xf numFmtId="0" fontId="17" fillId="7" borderId="43" xfId="0" applyFont="1" applyFill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 applyProtection="1">
      <alignment horizontal="left" vertical="center" wrapText="1"/>
      <protection locked="0"/>
    </xf>
    <xf numFmtId="0" fontId="17" fillId="7" borderId="74" xfId="0" quotePrefix="1" applyFont="1" applyFill="1" applyBorder="1" applyAlignment="1" applyProtection="1">
      <alignment horizontal="left" vertical="center" wrapText="1"/>
      <protection locked="0"/>
    </xf>
    <xf numFmtId="0" fontId="17" fillId="7" borderId="20" xfId="0" applyFont="1" applyFill="1" applyBorder="1" applyAlignment="1" applyProtection="1">
      <alignment horizontal="left" vertical="center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7" fillId="7" borderId="11" xfId="0" quotePrefix="1" applyFont="1" applyFill="1" applyBorder="1" applyAlignment="1" applyProtection="1">
      <alignment horizontal="left" vertical="center" wrapText="1"/>
      <protection locked="0"/>
    </xf>
    <xf numFmtId="0" fontId="26" fillId="7" borderId="10" xfId="0" applyFont="1" applyFill="1" applyBorder="1" applyAlignment="1">
      <alignment horizontal="center" vertical="center"/>
    </xf>
    <xf numFmtId="0" fontId="26" fillId="7" borderId="48" xfId="0" applyFont="1" applyFill="1" applyBorder="1" applyAlignment="1">
      <alignment horizontal="center" vertical="center"/>
    </xf>
    <xf numFmtId="0" fontId="26" fillId="7" borderId="9" xfId="0" applyFont="1" applyFill="1" applyBorder="1" applyAlignment="1">
      <alignment horizontal="center" vertical="center"/>
    </xf>
    <xf numFmtId="0" fontId="17" fillId="7" borderId="75" xfId="0" applyFont="1" applyFill="1" applyBorder="1" applyAlignment="1">
      <alignment horizontal="center" vertical="center"/>
    </xf>
    <xf numFmtId="0" fontId="17" fillId="7" borderId="42" xfId="0" applyFont="1" applyFill="1" applyBorder="1" applyAlignment="1">
      <alignment horizontal="center" vertical="center"/>
    </xf>
    <xf numFmtId="0" fontId="17" fillId="7" borderId="51" xfId="0" applyFont="1" applyFill="1" applyBorder="1" applyAlignment="1">
      <alignment horizontal="center" vertical="center"/>
    </xf>
    <xf numFmtId="164" fontId="17" fillId="7" borderId="43" xfId="0" applyNumberFormat="1" applyFont="1" applyFill="1" applyBorder="1" applyAlignment="1">
      <alignment horizontal="center" vertical="center"/>
    </xf>
    <xf numFmtId="164" fontId="17" fillId="7" borderId="61" xfId="0" applyNumberFormat="1" applyFont="1" applyFill="1" applyBorder="1" applyAlignment="1">
      <alignment horizontal="center" vertical="center"/>
    </xf>
    <xf numFmtId="0" fontId="17" fillId="7" borderId="76" xfId="0" applyFont="1" applyFill="1" applyBorder="1" applyAlignment="1">
      <alignment horizontal="center" vertical="center"/>
    </xf>
    <xf numFmtId="0" fontId="17" fillId="7" borderId="70" xfId="0" applyFont="1" applyFill="1" applyBorder="1" applyAlignment="1">
      <alignment horizontal="center" vertical="center"/>
    </xf>
    <xf numFmtId="0" fontId="17" fillId="7" borderId="77" xfId="0" applyFont="1" applyFill="1" applyBorder="1" applyAlignment="1">
      <alignment horizontal="center" vertical="center"/>
    </xf>
    <xf numFmtId="164" fontId="17" fillId="7" borderId="70" xfId="0" applyNumberFormat="1" applyFont="1" applyFill="1" applyBorder="1" applyAlignment="1">
      <alignment horizontal="center" vertical="center"/>
    </xf>
    <xf numFmtId="164" fontId="17" fillId="7" borderId="77" xfId="0" applyNumberFormat="1" applyFont="1" applyFill="1" applyBorder="1" applyAlignment="1">
      <alignment horizontal="center" vertical="center"/>
    </xf>
    <xf numFmtId="0" fontId="17" fillId="7" borderId="64" xfId="0" applyFont="1" applyFill="1" applyBorder="1" applyAlignment="1">
      <alignment horizontal="center" vertical="center"/>
    </xf>
    <xf numFmtId="0" fontId="17" fillId="7" borderId="40" xfId="0" applyFont="1" applyFill="1" applyBorder="1" applyAlignment="1">
      <alignment horizontal="center" vertical="center"/>
    </xf>
    <xf numFmtId="0" fontId="17" fillId="7" borderId="45" xfId="0" applyFont="1" applyFill="1" applyBorder="1" applyAlignment="1">
      <alignment horizontal="center" vertical="center"/>
    </xf>
    <xf numFmtId="9" fontId="11" fillId="7" borderId="64" xfId="4" applyFont="1" applyFill="1" applyBorder="1" applyAlignment="1">
      <alignment horizontal="center" vertical="center"/>
    </xf>
    <xf numFmtId="9" fontId="11" fillId="7" borderId="41" xfId="4" applyFont="1" applyFill="1" applyBorder="1" applyAlignment="1">
      <alignment horizontal="center" vertical="center"/>
    </xf>
    <xf numFmtId="9" fontId="11" fillId="7" borderId="40" xfId="4" applyFont="1" applyFill="1" applyBorder="1" applyAlignment="1">
      <alignment horizontal="center" vertical="center"/>
    </xf>
    <xf numFmtId="9" fontId="11" fillId="7" borderId="45" xfId="4" applyFont="1" applyFill="1" applyBorder="1" applyAlignment="1">
      <alignment horizontal="center" vertical="center"/>
    </xf>
    <xf numFmtId="0" fontId="17" fillId="7" borderId="0" xfId="0" applyFont="1" applyFill="1" applyAlignment="1">
      <alignment horizontal="center"/>
    </xf>
    <xf numFmtId="0" fontId="17" fillId="7" borderId="56" xfId="0" applyFont="1" applyFill="1" applyBorder="1" applyAlignment="1" applyProtection="1">
      <alignment horizontal="center" vertical="center" wrapText="1"/>
      <protection locked="0"/>
    </xf>
    <xf numFmtId="0" fontId="17" fillId="7" borderId="63" xfId="0" applyFont="1" applyFill="1" applyBorder="1" applyAlignment="1" applyProtection="1">
      <alignment horizontal="center" vertical="center" wrapText="1"/>
      <protection locked="0"/>
    </xf>
    <xf numFmtId="0" fontId="17" fillId="0" borderId="6" xfId="0" applyFont="1" applyFill="1" applyBorder="1" applyAlignment="1" applyProtection="1">
      <alignment horizontal="center" vertical="center" wrapText="1"/>
      <protection locked="0"/>
    </xf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Porcentaje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Acciones programadas</c:v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3"/>
              <c:pt idx="0">
                <c:v> Diciembre 2021</c:v>
              </c:pt>
              <c:pt idx="1">
                <c:v>Enero 2022</c:v>
              </c:pt>
              <c:pt idx="2">
                <c:v>Febrero 2022</c:v>
              </c:pt>
              <c:pt idx="3">
                <c:v>Marzo 2022</c:v>
              </c:pt>
              <c:pt idx="4">
                <c:v> Abril 2022</c:v>
              </c:pt>
              <c:pt idx="5">
                <c:v> Mayo 2022</c:v>
              </c:pt>
              <c:pt idx="6">
                <c:v> Junio 2022</c:v>
              </c:pt>
              <c:pt idx="7">
                <c:v> Julio 2022</c:v>
              </c:pt>
              <c:pt idx="8">
                <c:v> Agosto 2022</c:v>
              </c:pt>
              <c:pt idx="9">
                <c:v> Septiembre 2022</c:v>
              </c:pt>
              <c:pt idx="10">
                <c:v> Octubre 2022</c:v>
              </c:pt>
              <c:pt idx="11">
                <c:v> Noviembre 2022</c:v>
              </c:pt>
              <c:pt idx="12">
                <c:v> Diciembre 2022</c:v>
              </c:pt>
            </c:strLit>
          </c:cat>
          <c:val>
            <c:numLit>
              <c:formatCode>General</c:formatCode>
              <c:ptCount val="13"/>
              <c:pt idx="0">
                <c:v>4</c:v>
              </c:pt>
              <c:pt idx="1">
                <c:v>8</c:v>
              </c:pt>
              <c:pt idx="2">
                <c:v>6</c:v>
              </c:pt>
              <c:pt idx="3">
                <c:v>4</c:v>
              </c:pt>
              <c:pt idx="4">
                <c:v>5</c:v>
              </c:pt>
              <c:pt idx="5">
                <c:v>4</c:v>
              </c:pt>
              <c:pt idx="6">
                <c:v>3</c:v>
              </c:pt>
              <c:pt idx="7">
                <c:v>5</c:v>
              </c:pt>
              <c:pt idx="8">
                <c:v>2</c:v>
              </c:pt>
              <c:pt idx="9">
                <c:v>3</c:v>
              </c:pt>
              <c:pt idx="10">
                <c:v>5</c:v>
              </c:pt>
              <c:pt idx="11">
                <c:v>3</c:v>
              </c:pt>
              <c:pt idx="1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F16F-475B-B861-D8D9930F5E6E}"/>
            </c:ext>
          </c:extLst>
        </c:ser>
        <c:ser>
          <c:idx val="1"/>
          <c:order val="1"/>
          <c:invertIfNegative val="0"/>
          <c:cat>
            <c:strLit>
              <c:ptCount val="13"/>
              <c:pt idx="0">
                <c:v> Diciembre 2021</c:v>
              </c:pt>
              <c:pt idx="1">
                <c:v>Enero 2022</c:v>
              </c:pt>
              <c:pt idx="2">
                <c:v>Febrero 2022</c:v>
              </c:pt>
              <c:pt idx="3">
                <c:v>Marzo 2022</c:v>
              </c:pt>
              <c:pt idx="4">
                <c:v> Abril 2022</c:v>
              </c:pt>
              <c:pt idx="5">
                <c:v> Mayo 2022</c:v>
              </c:pt>
              <c:pt idx="6">
                <c:v> Junio 2022</c:v>
              </c:pt>
              <c:pt idx="7">
                <c:v> Julio 2022</c:v>
              </c:pt>
              <c:pt idx="8">
                <c:v> Agosto 2022</c:v>
              </c:pt>
              <c:pt idx="9">
                <c:v> Septiembre 2022</c:v>
              </c:pt>
              <c:pt idx="10">
                <c:v> Octubre 2022</c:v>
              </c:pt>
              <c:pt idx="11">
                <c:v> Noviembre 2022</c:v>
              </c:pt>
              <c:pt idx="12">
                <c:v> Diciembre 2022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6F-475B-B861-D8D9930F5E6E}"/>
            </c:ext>
          </c:extLst>
        </c:ser>
        <c:ser>
          <c:idx val="2"/>
          <c:order val="2"/>
          <c:invertIfNegative val="0"/>
          <c:cat>
            <c:strLit>
              <c:ptCount val="13"/>
              <c:pt idx="0">
                <c:v> Diciembre 2021</c:v>
              </c:pt>
              <c:pt idx="1">
                <c:v>Enero 2022</c:v>
              </c:pt>
              <c:pt idx="2">
                <c:v>Febrero 2022</c:v>
              </c:pt>
              <c:pt idx="3">
                <c:v>Marzo 2022</c:v>
              </c:pt>
              <c:pt idx="4">
                <c:v> Abril 2022</c:v>
              </c:pt>
              <c:pt idx="5">
                <c:v> Mayo 2022</c:v>
              </c:pt>
              <c:pt idx="6">
                <c:v> Junio 2022</c:v>
              </c:pt>
              <c:pt idx="7">
                <c:v> Julio 2022</c:v>
              </c:pt>
              <c:pt idx="8">
                <c:v> Agosto 2022</c:v>
              </c:pt>
              <c:pt idx="9">
                <c:v> Septiembre 2022</c:v>
              </c:pt>
              <c:pt idx="10">
                <c:v> Octubre 2022</c:v>
              </c:pt>
              <c:pt idx="11">
                <c:v> Noviembre 2022</c:v>
              </c:pt>
              <c:pt idx="12">
                <c:v> Diciembre 2022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16F-475B-B861-D8D9930F5E6E}"/>
            </c:ext>
          </c:extLst>
        </c:ser>
        <c:ser>
          <c:idx val="3"/>
          <c:order val="3"/>
          <c:invertIfNegative val="0"/>
          <c:cat>
            <c:strLit>
              <c:ptCount val="13"/>
              <c:pt idx="0">
                <c:v> Diciembre 2021</c:v>
              </c:pt>
              <c:pt idx="1">
                <c:v>Enero 2022</c:v>
              </c:pt>
              <c:pt idx="2">
                <c:v>Febrero 2022</c:v>
              </c:pt>
              <c:pt idx="3">
                <c:v>Marzo 2022</c:v>
              </c:pt>
              <c:pt idx="4">
                <c:v> Abril 2022</c:v>
              </c:pt>
              <c:pt idx="5">
                <c:v> Mayo 2022</c:v>
              </c:pt>
              <c:pt idx="6">
                <c:v> Junio 2022</c:v>
              </c:pt>
              <c:pt idx="7">
                <c:v> Julio 2022</c:v>
              </c:pt>
              <c:pt idx="8">
                <c:v> Agosto 2022</c:v>
              </c:pt>
              <c:pt idx="9">
                <c:v> Septiembre 2022</c:v>
              </c:pt>
              <c:pt idx="10">
                <c:v> Octubre 2022</c:v>
              </c:pt>
              <c:pt idx="11">
                <c:v> Noviembre 2022</c:v>
              </c:pt>
              <c:pt idx="12">
                <c:v> Diciembre 2022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F16F-475B-B861-D8D9930F5E6E}"/>
            </c:ext>
          </c:extLst>
        </c:ser>
        <c:ser>
          <c:idx val="4"/>
          <c:order val="4"/>
          <c:invertIfNegative val="0"/>
          <c:cat>
            <c:strLit>
              <c:ptCount val="13"/>
              <c:pt idx="0">
                <c:v> Diciembre 2021</c:v>
              </c:pt>
              <c:pt idx="1">
                <c:v>Enero 2022</c:v>
              </c:pt>
              <c:pt idx="2">
                <c:v>Febrero 2022</c:v>
              </c:pt>
              <c:pt idx="3">
                <c:v>Marzo 2022</c:v>
              </c:pt>
              <c:pt idx="4">
                <c:v> Abril 2022</c:v>
              </c:pt>
              <c:pt idx="5">
                <c:v> Mayo 2022</c:v>
              </c:pt>
              <c:pt idx="6">
                <c:v> Junio 2022</c:v>
              </c:pt>
              <c:pt idx="7">
                <c:v> Julio 2022</c:v>
              </c:pt>
              <c:pt idx="8">
                <c:v> Agosto 2022</c:v>
              </c:pt>
              <c:pt idx="9">
                <c:v> Septiembre 2022</c:v>
              </c:pt>
              <c:pt idx="10">
                <c:v> Octubre 2022</c:v>
              </c:pt>
              <c:pt idx="11">
                <c:v> Noviembre 2022</c:v>
              </c:pt>
              <c:pt idx="12">
                <c:v> Diciembre 2022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16F-475B-B861-D8D9930F5E6E}"/>
            </c:ext>
          </c:extLst>
        </c:ser>
        <c:ser>
          <c:idx val="5"/>
          <c:order val="5"/>
          <c:invertIfNegative val="0"/>
          <c:cat>
            <c:strLit>
              <c:ptCount val="13"/>
              <c:pt idx="0">
                <c:v> Diciembre 2021</c:v>
              </c:pt>
              <c:pt idx="1">
                <c:v>Enero 2022</c:v>
              </c:pt>
              <c:pt idx="2">
                <c:v>Febrero 2022</c:v>
              </c:pt>
              <c:pt idx="3">
                <c:v>Marzo 2022</c:v>
              </c:pt>
              <c:pt idx="4">
                <c:v> Abril 2022</c:v>
              </c:pt>
              <c:pt idx="5">
                <c:v> Mayo 2022</c:v>
              </c:pt>
              <c:pt idx="6">
                <c:v> Junio 2022</c:v>
              </c:pt>
              <c:pt idx="7">
                <c:v> Julio 2022</c:v>
              </c:pt>
              <c:pt idx="8">
                <c:v> Agosto 2022</c:v>
              </c:pt>
              <c:pt idx="9">
                <c:v> Septiembre 2022</c:v>
              </c:pt>
              <c:pt idx="10">
                <c:v> Octubre 2022</c:v>
              </c:pt>
              <c:pt idx="11">
                <c:v> Noviembre 2022</c:v>
              </c:pt>
              <c:pt idx="12">
                <c:v> Diciembre 2022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F16F-475B-B861-D8D9930F5E6E}"/>
            </c:ext>
          </c:extLst>
        </c:ser>
        <c:ser>
          <c:idx val="6"/>
          <c:order val="6"/>
          <c:invertIfNegative val="0"/>
          <c:cat>
            <c:strLit>
              <c:ptCount val="13"/>
              <c:pt idx="0">
                <c:v> Diciembre 2021</c:v>
              </c:pt>
              <c:pt idx="1">
                <c:v>Enero 2022</c:v>
              </c:pt>
              <c:pt idx="2">
                <c:v>Febrero 2022</c:v>
              </c:pt>
              <c:pt idx="3">
                <c:v>Marzo 2022</c:v>
              </c:pt>
              <c:pt idx="4">
                <c:v> Abril 2022</c:v>
              </c:pt>
              <c:pt idx="5">
                <c:v> Mayo 2022</c:v>
              </c:pt>
              <c:pt idx="6">
                <c:v> Junio 2022</c:v>
              </c:pt>
              <c:pt idx="7">
                <c:v> Julio 2022</c:v>
              </c:pt>
              <c:pt idx="8">
                <c:v> Agosto 2022</c:v>
              </c:pt>
              <c:pt idx="9">
                <c:v> Septiembre 2022</c:v>
              </c:pt>
              <c:pt idx="10">
                <c:v> Octubre 2022</c:v>
              </c:pt>
              <c:pt idx="11">
                <c:v> Noviembre 2022</c:v>
              </c:pt>
              <c:pt idx="12">
                <c:v> Diciembre 2022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F16F-475B-B861-D8D9930F5E6E}"/>
            </c:ext>
          </c:extLst>
        </c:ser>
        <c:ser>
          <c:idx val="7"/>
          <c:order val="7"/>
          <c:tx>
            <c:v>Acciones ejecutadas</c:v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3"/>
              <c:pt idx="0">
                <c:v> Diciembre 2021</c:v>
              </c:pt>
              <c:pt idx="1">
                <c:v>Enero 2022</c:v>
              </c:pt>
              <c:pt idx="2">
                <c:v>Febrero 2022</c:v>
              </c:pt>
              <c:pt idx="3">
                <c:v>Marzo 2022</c:v>
              </c:pt>
              <c:pt idx="4">
                <c:v> Abril 2022</c:v>
              </c:pt>
              <c:pt idx="5">
                <c:v> Mayo 2022</c:v>
              </c:pt>
              <c:pt idx="6">
                <c:v> Junio 2022</c:v>
              </c:pt>
              <c:pt idx="7">
                <c:v> Julio 2022</c:v>
              </c:pt>
              <c:pt idx="8">
                <c:v> Agosto 2022</c:v>
              </c:pt>
              <c:pt idx="9">
                <c:v> Septiembre 2022</c:v>
              </c:pt>
              <c:pt idx="10">
                <c:v> Octubre 2022</c:v>
              </c:pt>
              <c:pt idx="11">
                <c:v> Noviembre 2022</c:v>
              </c:pt>
              <c:pt idx="12">
                <c:v> Diciembre 2022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F16F-475B-B861-D8D9930F5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8332304"/>
        <c:axId val="-1068318704"/>
      </c:barChart>
      <c:catAx>
        <c:axId val="-106833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 Narrow" pitchFamily="34" charset="0"/>
              </a:defRPr>
            </a:pPr>
            <a:endParaRPr lang="es-CO"/>
          </a:p>
        </c:txPr>
        <c:crossAx val="-1068318704"/>
        <c:crosses val="autoZero"/>
        <c:auto val="1"/>
        <c:lblAlgn val="ctr"/>
        <c:lblOffset val="100"/>
        <c:noMultiLvlLbl val="0"/>
      </c:catAx>
      <c:valAx>
        <c:axId val="-1068318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0683323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b="1">
              <a:latin typeface="Arial Narrow" pitchFamily="34" charset="0"/>
            </a:defRPr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0</xdr:colOff>
      <xdr:row>7</xdr:row>
      <xdr:rowOff>0</xdr:rowOff>
    </xdr:from>
    <xdr:to>
      <xdr:col>38</xdr:col>
      <xdr:colOff>104775</xdr:colOff>
      <xdr:row>8</xdr:row>
      <xdr:rowOff>38100</xdr:rowOff>
    </xdr:to>
    <xdr:sp macro="" textlink="">
      <xdr:nvSpPr>
        <xdr:cNvPr id="246020" name="Text Box 45">
          <a:extLst>
            <a:ext uri="{FF2B5EF4-FFF2-40B4-BE49-F238E27FC236}">
              <a16:creationId xmlns:a16="http://schemas.microsoft.com/office/drawing/2014/main" id="{00000000-0008-0000-0000-000004C10300}"/>
            </a:ext>
          </a:extLst>
        </xdr:cNvPr>
        <xdr:cNvSpPr txBox="1">
          <a:spLocks noChangeArrowheads="1"/>
        </xdr:cNvSpPr>
      </xdr:nvSpPr>
      <xdr:spPr bwMode="auto">
        <a:xfrm>
          <a:off x="10267950" y="14287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0</xdr:row>
      <xdr:rowOff>0</xdr:rowOff>
    </xdr:from>
    <xdr:to>
      <xdr:col>36</xdr:col>
      <xdr:colOff>95250</xdr:colOff>
      <xdr:row>2</xdr:row>
      <xdr:rowOff>219075</xdr:rowOff>
    </xdr:to>
    <xdr:pic>
      <xdr:nvPicPr>
        <xdr:cNvPr id="246021" name="Picture 1" descr="LogoTIPO">
          <a:extLst>
            <a:ext uri="{FF2B5EF4-FFF2-40B4-BE49-F238E27FC236}">
              <a16:creationId xmlns:a16="http://schemas.microsoft.com/office/drawing/2014/main" id="{00000000-0008-0000-0000-000005C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0"/>
          <a:ext cx="771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9</xdr:col>
      <xdr:colOff>0</xdr:colOff>
      <xdr:row>2</xdr:row>
      <xdr:rowOff>190500</xdr:rowOff>
    </xdr:to>
    <xdr:pic>
      <xdr:nvPicPr>
        <xdr:cNvPr id="246022" name="Picture 897" descr="Logo Oficial">
          <a:extLst>
            <a:ext uri="{FF2B5EF4-FFF2-40B4-BE49-F238E27FC236}">
              <a16:creationId xmlns:a16="http://schemas.microsoft.com/office/drawing/2014/main" id="{00000000-0008-0000-0000-000006C1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381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457200</xdr:colOff>
      <xdr:row>50</xdr:row>
      <xdr:rowOff>161925</xdr:rowOff>
    </xdr:from>
    <xdr:to>
      <xdr:col>38</xdr:col>
      <xdr:colOff>0</xdr:colOff>
      <xdr:row>73</xdr:row>
      <xdr:rowOff>57150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42</xdr:col>
      <xdr:colOff>0</xdr:colOff>
      <xdr:row>50</xdr:row>
      <xdr:rowOff>0</xdr:rowOff>
    </xdr:from>
    <xdr:to>
      <xdr:col>42</xdr:col>
      <xdr:colOff>104775</xdr:colOff>
      <xdr:row>51</xdr:row>
      <xdr:rowOff>9525</xdr:rowOff>
    </xdr:to>
    <xdr:sp macro="" textlink="">
      <xdr:nvSpPr>
        <xdr:cNvPr id="3" name="Text Box 4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9003625" y="382524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0</xdr:colOff>
      <xdr:row>50</xdr:row>
      <xdr:rowOff>0</xdr:rowOff>
    </xdr:from>
    <xdr:to>
      <xdr:col>42</xdr:col>
      <xdr:colOff>104775</xdr:colOff>
      <xdr:row>51</xdr:row>
      <xdr:rowOff>66675</xdr:rowOff>
    </xdr:to>
    <xdr:sp macro="" textlink="">
      <xdr:nvSpPr>
        <xdr:cNvPr id="4" name="Text Box 4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9003625" y="382524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628650</xdr:colOff>
          <xdr:row>1</xdr:row>
          <xdr:rowOff>38100</xdr:rowOff>
        </xdr:from>
        <xdr:to>
          <xdr:col>2</xdr:col>
          <xdr:colOff>1638300</xdr:colOff>
          <xdr:row>4</xdr:row>
          <xdr:rowOff>228600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2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2"/>
  <sheetViews>
    <sheetView showGridLines="0" topLeftCell="A4" zoomScale="101" zoomScaleNormal="101" workbookViewId="0">
      <pane xSplit="10" ySplit="6" topLeftCell="K62" activePane="bottomRight" state="frozen"/>
      <selection pane="topRight" activeCell="K4" sqref="K4"/>
      <selection pane="bottomLeft" activeCell="A10" sqref="A10"/>
      <selection pane="bottomRight" activeCell="B80" sqref="B80:J80"/>
    </sheetView>
  </sheetViews>
  <sheetFormatPr baseColWidth="10" defaultColWidth="9.140625" defaultRowHeight="12.75" x14ac:dyDescent="0.2"/>
  <cols>
    <col min="1" max="1" width="16.85546875" customWidth="1"/>
    <col min="2" max="5" width="2" style="2" customWidth="1"/>
    <col min="6" max="9" width="2.7109375" style="2" customWidth="1"/>
    <col min="10" max="10" width="42.28515625" style="2" customWidth="1"/>
    <col min="11" max="38" width="2.7109375" style="1" customWidth="1"/>
    <col min="39" max="39" width="3.7109375" customWidth="1"/>
    <col min="40" max="40" width="11" customWidth="1"/>
    <col min="41" max="41" width="4.42578125" customWidth="1"/>
    <col min="42" max="256" width="11.42578125" customWidth="1"/>
  </cols>
  <sheetData>
    <row r="1" spans="1:41" ht="19.5" customHeight="1" x14ac:dyDescent="0.2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1" t="s">
        <v>1</v>
      </c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3"/>
      <c r="AF1" s="228"/>
      <c r="AG1" s="229"/>
      <c r="AH1" s="229"/>
      <c r="AI1" s="229"/>
      <c r="AJ1" s="229"/>
      <c r="AK1" s="229"/>
      <c r="AL1" s="230"/>
    </row>
    <row r="2" spans="1:41" ht="18.75" customHeight="1" x14ac:dyDescent="0.2">
      <c r="A2" s="210"/>
      <c r="B2" s="210"/>
      <c r="C2" s="210"/>
      <c r="D2" s="210"/>
      <c r="E2" s="210"/>
      <c r="F2" s="210"/>
      <c r="G2" s="210"/>
      <c r="H2" s="210"/>
      <c r="I2" s="210"/>
      <c r="J2" s="211" t="s">
        <v>2</v>
      </c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3"/>
      <c r="AF2" s="231"/>
      <c r="AG2" s="232"/>
      <c r="AH2" s="232"/>
      <c r="AI2" s="232"/>
      <c r="AJ2" s="232"/>
      <c r="AK2" s="232"/>
      <c r="AL2" s="233"/>
    </row>
    <row r="3" spans="1:41" ht="19.5" customHeight="1" x14ac:dyDescent="0.2">
      <c r="A3" s="210"/>
      <c r="B3" s="210"/>
      <c r="C3" s="210"/>
      <c r="D3" s="210"/>
      <c r="E3" s="210"/>
      <c r="F3" s="210"/>
      <c r="G3" s="210"/>
      <c r="H3" s="210"/>
      <c r="I3" s="210"/>
      <c r="J3" s="211" t="s">
        <v>3</v>
      </c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3"/>
      <c r="AF3" s="234"/>
      <c r="AG3" s="235"/>
      <c r="AH3" s="235"/>
      <c r="AI3" s="235"/>
      <c r="AJ3" s="235"/>
      <c r="AK3" s="235"/>
      <c r="AL3" s="236"/>
    </row>
    <row r="4" spans="1:41" ht="13.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41" ht="12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41" ht="15.75" customHeight="1" thickBot="1" x14ac:dyDescent="0.25">
      <c r="W6" s="1" t="s">
        <v>4</v>
      </c>
    </row>
    <row r="7" spans="1:41" ht="13.5" customHeight="1" thickBot="1" x14ac:dyDescent="0.25">
      <c r="A7" s="222" t="s">
        <v>5</v>
      </c>
      <c r="B7" s="222" t="s">
        <v>6</v>
      </c>
      <c r="C7" s="223"/>
      <c r="D7" s="223"/>
      <c r="E7" s="223"/>
      <c r="F7" s="223"/>
      <c r="G7" s="223"/>
      <c r="H7" s="223"/>
      <c r="I7" s="223"/>
      <c r="J7" s="224"/>
      <c r="K7" s="219" t="s">
        <v>7</v>
      </c>
      <c r="L7" s="220"/>
      <c r="M7" s="220"/>
      <c r="N7" s="221"/>
      <c r="O7" s="219" t="s">
        <v>8</v>
      </c>
      <c r="P7" s="220"/>
      <c r="Q7" s="220"/>
      <c r="R7" s="221"/>
      <c r="S7" s="219" t="s">
        <v>9</v>
      </c>
      <c r="T7" s="220"/>
      <c r="U7" s="220"/>
      <c r="V7" s="221"/>
      <c r="W7" s="219" t="s">
        <v>10</v>
      </c>
      <c r="X7" s="220"/>
      <c r="Y7" s="220"/>
      <c r="Z7" s="221"/>
      <c r="AA7" s="219" t="s">
        <v>11</v>
      </c>
      <c r="AB7" s="220"/>
      <c r="AC7" s="220"/>
      <c r="AD7" s="221"/>
      <c r="AE7" s="219" t="s">
        <v>12</v>
      </c>
      <c r="AF7" s="220"/>
      <c r="AG7" s="220"/>
      <c r="AH7" s="221"/>
      <c r="AI7" s="271" t="s">
        <v>13</v>
      </c>
      <c r="AJ7" s="272"/>
      <c r="AK7" s="272"/>
      <c r="AL7" s="273"/>
      <c r="AN7" s="13" t="s">
        <v>14</v>
      </c>
      <c r="AO7" s="3"/>
    </row>
    <row r="8" spans="1:41" ht="13.5" thickBot="1" x14ac:dyDescent="0.25">
      <c r="A8" s="260"/>
      <c r="B8" s="225"/>
      <c r="C8" s="226"/>
      <c r="D8" s="226"/>
      <c r="E8" s="226"/>
      <c r="F8" s="226"/>
      <c r="G8" s="226"/>
      <c r="H8" s="226"/>
      <c r="I8" s="226"/>
      <c r="J8" s="227"/>
      <c r="K8" s="14">
        <v>1</v>
      </c>
      <c r="L8" s="15">
        <v>2</v>
      </c>
      <c r="M8" s="15">
        <v>3</v>
      </c>
      <c r="N8" s="16">
        <v>4</v>
      </c>
      <c r="O8" s="17">
        <v>1</v>
      </c>
      <c r="P8" s="15">
        <v>2</v>
      </c>
      <c r="Q8" s="15">
        <v>3</v>
      </c>
      <c r="R8" s="16">
        <v>4</v>
      </c>
      <c r="S8" s="17">
        <v>1</v>
      </c>
      <c r="T8" s="15">
        <v>2</v>
      </c>
      <c r="U8" s="15">
        <v>3</v>
      </c>
      <c r="V8" s="16">
        <v>4</v>
      </c>
      <c r="W8" s="17">
        <v>1</v>
      </c>
      <c r="X8" s="15">
        <v>2</v>
      </c>
      <c r="Y8" s="15">
        <v>3</v>
      </c>
      <c r="Z8" s="16">
        <v>4</v>
      </c>
      <c r="AA8" s="14">
        <v>1</v>
      </c>
      <c r="AB8" s="15">
        <v>2</v>
      </c>
      <c r="AC8" s="15">
        <v>3</v>
      </c>
      <c r="AD8" s="16">
        <v>4</v>
      </c>
      <c r="AE8" s="17">
        <v>1</v>
      </c>
      <c r="AF8" s="15">
        <v>2</v>
      </c>
      <c r="AG8" s="15">
        <v>3</v>
      </c>
      <c r="AH8" s="16">
        <v>4</v>
      </c>
      <c r="AI8" s="17">
        <v>1</v>
      </c>
      <c r="AJ8" s="15">
        <v>2</v>
      </c>
      <c r="AK8" s="15">
        <v>3</v>
      </c>
      <c r="AL8" s="16">
        <v>4</v>
      </c>
      <c r="AN8" s="13" t="s">
        <v>15</v>
      </c>
      <c r="AO8" s="4"/>
    </row>
    <row r="9" spans="1:41" ht="19.5" customHeight="1" thickBot="1" x14ac:dyDescent="0.25">
      <c r="A9" s="266" t="s">
        <v>16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8"/>
      <c r="AN9" s="13" t="s">
        <v>17</v>
      </c>
      <c r="AO9" s="5"/>
    </row>
    <row r="10" spans="1:41" ht="18" customHeight="1" x14ac:dyDescent="0.2">
      <c r="A10" s="214" t="s">
        <v>18</v>
      </c>
      <c r="B10" s="217" t="s">
        <v>19</v>
      </c>
      <c r="C10" s="217"/>
      <c r="D10" s="217"/>
      <c r="E10" s="217"/>
      <c r="F10" s="217"/>
      <c r="G10" s="217"/>
      <c r="H10" s="217"/>
      <c r="I10" s="217"/>
      <c r="J10" s="218"/>
      <c r="K10" s="151"/>
      <c r="L10" s="152"/>
      <c r="M10" s="152"/>
      <c r="N10" s="153"/>
      <c r="O10" s="154"/>
      <c r="P10" s="152"/>
      <c r="Q10" s="152"/>
      <c r="R10" s="8"/>
      <c r="S10" s="151"/>
      <c r="T10" s="152"/>
      <c r="U10" s="152"/>
      <c r="V10" s="8"/>
      <c r="W10" s="155"/>
      <c r="X10" s="156"/>
      <c r="Y10" s="156"/>
      <c r="Z10" s="157"/>
      <c r="AA10" s="158"/>
      <c r="AB10" s="152"/>
      <c r="AC10" s="152"/>
      <c r="AD10" s="8"/>
      <c r="AE10" s="155"/>
      <c r="AF10" s="156"/>
      <c r="AG10" s="156"/>
      <c r="AH10" s="157"/>
      <c r="AI10" s="155"/>
      <c r="AJ10" s="156"/>
      <c r="AK10" s="156"/>
      <c r="AL10" s="157"/>
      <c r="AN10" s="13"/>
      <c r="AO10" s="2"/>
    </row>
    <row r="11" spans="1:41" ht="24" customHeight="1" x14ac:dyDescent="0.2">
      <c r="A11" s="215"/>
      <c r="B11" s="217" t="s">
        <v>20</v>
      </c>
      <c r="C11" s="217"/>
      <c r="D11" s="217"/>
      <c r="E11" s="217"/>
      <c r="F11" s="217"/>
      <c r="G11" s="217"/>
      <c r="H11" s="217"/>
      <c r="I11" s="217"/>
      <c r="J11" s="218"/>
      <c r="K11" s="151"/>
      <c r="L11" s="152"/>
      <c r="M11" s="152"/>
      <c r="N11" s="8"/>
      <c r="O11" s="154"/>
      <c r="P11" s="152"/>
      <c r="Q11" s="152"/>
      <c r="R11" s="8"/>
      <c r="S11" s="151"/>
      <c r="T11" s="152"/>
      <c r="U11" s="152"/>
      <c r="V11" s="8"/>
      <c r="W11" s="151"/>
      <c r="X11" s="152"/>
      <c r="Y11" s="152"/>
      <c r="Z11" s="8"/>
      <c r="AA11" s="158"/>
      <c r="AB11" s="152"/>
      <c r="AC11" s="152"/>
      <c r="AD11" s="8"/>
      <c r="AE11" s="151"/>
      <c r="AF11" s="152"/>
      <c r="AG11" s="152"/>
      <c r="AH11" s="8"/>
      <c r="AI11" s="151"/>
      <c r="AJ11" s="152"/>
      <c r="AK11" s="152"/>
      <c r="AL11" s="8"/>
    </row>
    <row r="12" spans="1:41" ht="17.25" customHeight="1" x14ac:dyDescent="0.2">
      <c r="A12" s="215"/>
      <c r="B12" s="217" t="s">
        <v>21</v>
      </c>
      <c r="C12" s="217"/>
      <c r="D12" s="217"/>
      <c r="E12" s="217"/>
      <c r="F12" s="217"/>
      <c r="G12" s="217"/>
      <c r="H12" s="217"/>
      <c r="I12" s="217"/>
      <c r="J12" s="218"/>
      <c r="K12" s="151"/>
      <c r="L12" s="152"/>
      <c r="M12" s="152"/>
      <c r="N12" s="8"/>
      <c r="O12" s="151"/>
      <c r="P12" s="152"/>
      <c r="Q12" s="152"/>
      <c r="R12" s="153"/>
      <c r="S12" s="154"/>
      <c r="T12" s="159"/>
      <c r="U12" s="159"/>
      <c r="V12" s="8"/>
      <c r="W12" s="151"/>
      <c r="X12" s="152"/>
      <c r="Y12" s="152"/>
      <c r="Z12" s="8"/>
      <c r="AA12" s="158"/>
      <c r="AB12" s="152"/>
      <c r="AC12" s="152"/>
      <c r="AD12" s="8"/>
      <c r="AE12" s="151"/>
      <c r="AF12" s="152"/>
      <c r="AG12" s="152"/>
      <c r="AH12" s="8"/>
      <c r="AI12" s="151"/>
      <c r="AJ12" s="152"/>
      <c r="AK12" s="152"/>
      <c r="AL12" s="8"/>
    </row>
    <row r="13" spans="1:41" ht="24.75" customHeight="1" x14ac:dyDescent="0.2">
      <c r="A13" s="215"/>
      <c r="B13" s="217" t="s">
        <v>22</v>
      </c>
      <c r="C13" s="217"/>
      <c r="D13" s="217"/>
      <c r="E13" s="217"/>
      <c r="F13" s="217"/>
      <c r="G13" s="217"/>
      <c r="H13" s="217"/>
      <c r="I13" s="217"/>
      <c r="J13" s="218"/>
      <c r="K13" s="151"/>
      <c r="L13" s="152"/>
      <c r="M13" s="152"/>
      <c r="N13" s="8"/>
      <c r="O13" s="151"/>
      <c r="P13" s="152"/>
      <c r="Q13" s="152"/>
      <c r="R13" s="8"/>
      <c r="S13" s="151"/>
      <c r="T13" s="152"/>
      <c r="U13" s="152"/>
      <c r="V13" s="8"/>
      <c r="W13" s="151"/>
      <c r="X13" s="152"/>
      <c r="Y13" s="152"/>
      <c r="Z13" s="8"/>
      <c r="AA13" s="158"/>
      <c r="AB13" s="152"/>
      <c r="AC13" s="152"/>
      <c r="AD13" s="8"/>
      <c r="AE13" s="154"/>
      <c r="AF13" s="159"/>
      <c r="AG13" s="159"/>
      <c r="AH13" s="8"/>
      <c r="AI13" s="151"/>
      <c r="AJ13" s="152"/>
      <c r="AK13" s="152"/>
      <c r="AL13" s="8"/>
    </row>
    <row r="14" spans="1:41" ht="17.25" customHeight="1" x14ac:dyDescent="0.2">
      <c r="A14" s="215"/>
      <c r="B14" s="217" t="s">
        <v>23</v>
      </c>
      <c r="C14" s="217"/>
      <c r="D14" s="217"/>
      <c r="E14" s="217"/>
      <c r="F14" s="217"/>
      <c r="G14" s="217"/>
      <c r="H14" s="217"/>
      <c r="I14" s="217"/>
      <c r="J14" s="218"/>
      <c r="K14" s="151"/>
      <c r="L14" s="152"/>
      <c r="M14" s="152"/>
      <c r="N14" s="8"/>
      <c r="O14" s="151"/>
      <c r="P14" s="152"/>
      <c r="Q14" s="152"/>
      <c r="R14" s="8"/>
      <c r="S14" s="151"/>
      <c r="T14" s="152"/>
      <c r="U14" s="152"/>
      <c r="V14" s="8"/>
      <c r="W14" s="19"/>
      <c r="X14" s="160"/>
      <c r="Y14" s="159"/>
      <c r="Z14" s="8"/>
      <c r="AA14" s="158"/>
      <c r="AB14" s="152"/>
      <c r="AC14" s="152"/>
      <c r="AD14" s="8"/>
      <c r="AE14" s="151"/>
      <c r="AF14" s="152"/>
      <c r="AG14" s="152"/>
      <c r="AH14" s="8"/>
      <c r="AI14" s="151"/>
      <c r="AJ14" s="152"/>
      <c r="AK14" s="152"/>
      <c r="AL14" s="8"/>
    </row>
    <row r="15" spans="1:41" ht="24.75" customHeight="1" x14ac:dyDescent="0.2">
      <c r="A15" s="215"/>
      <c r="B15" s="217" t="s">
        <v>24</v>
      </c>
      <c r="C15" s="217"/>
      <c r="D15" s="217"/>
      <c r="E15" s="217"/>
      <c r="F15" s="217"/>
      <c r="G15" s="217"/>
      <c r="H15" s="217"/>
      <c r="I15" s="217"/>
      <c r="J15" s="218"/>
      <c r="K15" s="151"/>
      <c r="L15" s="152"/>
      <c r="M15" s="152"/>
      <c r="N15" s="8"/>
      <c r="O15" s="151"/>
      <c r="P15" s="152"/>
      <c r="Q15" s="152"/>
      <c r="R15" s="8"/>
      <c r="S15" s="151"/>
      <c r="T15" s="152"/>
      <c r="U15" s="152"/>
      <c r="V15" s="8"/>
      <c r="W15" s="151"/>
      <c r="X15" s="152"/>
      <c r="Y15" s="152"/>
      <c r="Z15" s="8"/>
      <c r="AA15" s="158"/>
      <c r="AB15" s="152"/>
      <c r="AC15" s="152"/>
      <c r="AD15" s="8"/>
      <c r="AE15" s="151"/>
      <c r="AF15" s="152"/>
      <c r="AG15" s="152"/>
      <c r="AH15" s="153"/>
      <c r="AI15" s="151"/>
      <c r="AJ15" s="152"/>
      <c r="AK15" s="152"/>
      <c r="AL15" s="8"/>
    </row>
    <row r="16" spans="1:41" ht="18" customHeight="1" x14ac:dyDescent="0.2">
      <c r="A16" s="215"/>
      <c r="B16" s="217" t="s">
        <v>25</v>
      </c>
      <c r="C16" s="217"/>
      <c r="D16" s="217"/>
      <c r="E16" s="217"/>
      <c r="F16" s="217"/>
      <c r="G16" s="217"/>
      <c r="H16" s="217"/>
      <c r="I16" s="217"/>
      <c r="J16" s="218"/>
      <c r="K16" s="154"/>
      <c r="L16" s="159"/>
      <c r="M16" s="159"/>
      <c r="N16" s="153"/>
      <c r="O16" s="154"/>
      <c r="P16" s="159"/>
      <c r="Q16" s="159"/>
      <c r="R16" s="153"/>
      <c r="S16" s="154"/>
      <c r="T16" s="159"/>
      <c r="U16" s="159"/>
      <c r="V16" s="153"/>
      <c r="W16" s="154"/>
      <c r="X16" s="159"/>
      <c r="Y16" s="159"/>
      <c r="Z16" s="12"/>
      <c r="AA16" s="161"/>
      <c r="AB16" s="159"/>
      <c r="AC16" s="159"/>
      <c r="AD16" s="153"/>
      <c r="AE16" s="154"/>
      <c r="AF16" s="159"/>
      <c r="AG16" s="159"/>
      <c r="AH16" s="153"/>
      <c r="AI16" s="154"/>
      <c r="AJ16" s="159"/>
      <c r="AK16" s="159"/>
      <c r="AL16" s="153"/>
    </row>
    <row r="17" spans="1:38" ht="18" customHeight="1" x14ac:dyDescent="0.2">
      <c r="A17" s="215"/>
      <c r="B17" s="240" t="s">
        <v>26</v>
      </c>
      <c r="C17" s="217"/>
      <c r="D17" s="217"/>
      <c r="E17" s="217"/>
      <c r="F17" s="217"/>
      <c r="G17" s="217"/>
      <c r="H17" s="217"/>
      <c r="I17" s="217"/>
      <c r="J17" s="218"/>
      <c r="K17" s="162"/>
      <c r="L17" s="163"/>
      <c r="M17" s="163"/>
      <c r="N17" s="164"/>
      <c r="O17" s="162"/>
      <c r="P17" s="163"/>
      <c r="Q17" s="163"/>
      <c r="R17" s="164"/>
      <c r="S17" s="162"/>
      <c r="T17" s="163"/>
      <c r="U17" s="163"/>
      <c r="V17" s="164"/>
      <c r="W17" s="162"/>
      <c r="X17" s="163"/>
      <c r="Y17" s="163"/>
      <c r="Z17" s="18"/>
      <c r="AA17" s="165"/>
      <c r="AB17" s="163"/>
      <c r="AC17" s="163"/>
      <c r="AD17" s="164"/>
      <c r="AE17" s="162"/>
      <c r="AF17" s="163"/>
      <c r="AG17" s="163"/>
      <c r="AH17" s="164"/>
      <c r="AI17" s="162"/>
      <c r="AJ17" s="163"/>
      <c r="AK17" s="163"/>
      <c r="AL17" s="164"/>
    </row>
    <row r="18" spans="1:38" ht="18" customHeight="1" x14ac:dyDescent="0.2">
      <c r="A18" s="215"/>
      <c r="B18" s="240" t="s">
        <v>27</v>
      </c>
      <c r="C18" s="217"/>
      <c r="D18" s="217"/>
      <c r="E18" s="217"/>
      <c r="F18" s="217"/>
      <c r="G18" s="217"/>
      <c r="H18" s="217"/>
      <c r="I18" s="217"/>
      <c r="J18" s="218"/>
      <c r="K18" s="166"/>
      <c r="L18" s="167"/>
      <c r="M18" s="167"/>
      <c r="N18" s="168"/>
      <c r="O18" s="166"/>
      <c r="P18" s="167"/>
      <c r="Q18" s="167"/>
      <c r="R18" s="159"/>
      <c r="S18" s="166"/>
      <c r="T18" s="167"/>
      <c r="U18" s="167"/>
      <c r="V18" s="163"/>
      <c r="W18" s="166"/>
      <c r="X18" s="167"/>
      <c r="Y18" s="167"/>
      <c r="Z18" s="164"/>
      <c r="AA18" s="169"/>
      <c r="AB18" s="167"/>
      <c r="AC18" s="167"/>
      <c r="AD18" s="168"/>
      <c r="AE18" s="166"/>
      <c r="AF18" s="167"/>
      <c r="AG18" s="167"/>
      <c r="AH18" s="164"/>
      <c r="AI18" s="166"/>
      <c r="AJ18" s="167"/>
      <c r="AK18" s="167"/>
      <c r="AL18" s="164"/>
    </row>
    <row r="19" spans="1:38" ht="18" customHeight="1" thickBot="1" x14ac:dyDescent="0.25">
      <c r="A19" s="216"/>
      <c r="B19" s="237" t="s">
        <v>28</v>
      </c>
      <c r="C19" s="238"/>
      <c r="D19" s="238"/>
      <c r="E19" s="238"/>
      <c r="F19" s="238"/>
      <c r="G19" s="238"/>
      <c r="H19" s="238"/>
      <c r="I19" s="238"/>
      <c r="J19" s="239"/>
      <c r="K19" s="170"/>
      <c r="L19" s="7"/>
      <c r="M19" s="7"/>
      <c r="N19" s="171"/>
      <c r="O19" s="170"/>
      <c r="P19" s="7"/>
      <c r="Q19" s="7"/>
      <c r="R19" s="172"/>
      <c r="S19" s="170"/>
      <c r="T19" s="7"/>
      <c r="U19" s="7"/>
      <c r="V19" s="172"/>
      <c r="W19" s="170"/>
      <c r="X19" s="7"/>
      <c r="Y19" s="7"/>
      <c r="Z19" s="172"/>
      <c r="AA19" s="173"/>
      <c r="AB19" s="7"/>
      <c r="AC19" s="7"/>
      <c r="AD19" s="172"/>
      <c r="AE19" s="170"/>
      <c r="AF19" s="7"/>
      <c r="AG19" s="7"/>
      <c r="AH19" s="172"/>
      <c r="AI19" s="170"/>
      <c r="AJ19" s="7"/>
      <c r="AK19" s="7"/>
      <c r="AL19" s="172"/>
    </row>
    <row r="20" spans="1:38" ht="17.25" customHeight="1" x14ac:dyDescent="0.2">
      <c r="A20" s="214" t="s">
        <v>29</v>
      </c>
      <c r="B20" s="261" t="s">
        <v>30</v>
      </c>
      <c r="C20" s="262"/>
      <c r="D20" s="262"/>
      <c r="E20" s="262"/>
      <c r="F20" s="262"/>
      <c r="G20" s="262"/>
      <c r="H20" s="262"/>
      <c r="I20" s="262"/>
      <c r="J20" s="263"/>
      <c r="K20" s="174"/>
      <c r="L20" s="156"/>
      <c r="M20" s="156"/>
      <c r="N20" s="157"/>
      <c r="O20" s="175"/>
      <c r="P20" s="156"/>
      <c r="Q20" s="156"/>
      <c r="R20" s="157"/>
      <c r="S20" s="175"/>
      <c r="T20" s="156"/>
      <c r="U20" s="156"/>
      <c r="V20" s="157"/>
      <c r="W20" s="175"/>
      <c r="X20" s="156"/>
      <c r="Y20" s="156"/>
      <c r="Z20" s="157"/>
      <c r="AA20" s="176"/>
      <c r="AB20" s="156"/>
      <c r="AC20" s="156"/>
      <c r="AD20" s="157"/>
      <c r="AE20" s="177"/>
      <c r="AF20" s="178"/>
      <c r="AG20" s="178"/>
      <c r="AH20" s="179"/>
      <c r="AI20" s="175"/>
      <c r="AJ20" s="156"/>
      <c r="AK20" s="156"/>
      <c r="AL20" s="157"/>
    </row>
    <row r="21" spans="1:38" ht="15.75" customHeight="1" x14ac:dyDescent="0.2">
      <c r="A21" s="215"/>
      <c r="B21" s="247" t="s">
        <v>31</v>
      </c>
      <c r="C21" s="248"/>
      <c r="D21" s="248"/>
      <c r="E21" s="248"/>
      <c r="F21" s="248"/>
      <c r="G21" s="248"/>
      <c r="H21" s="248"/>
      <c r="I21" s="248"/>
      <c r="J21" s="249"/>
      <c r="K21" s="180"/>
      <c r="L21" s="178"/>
      <c r="M21" s="178"/>
      <c r="N21" s="179"/>
      <c r="O21" s="177"/>
      <c r="P21" s="178"/>
      <c r="Q21" s="178"/>
      <c r="R21" s="179"/>
      <c r="S21" s="177"/>
      <c r="T21" s="178"/>
      <c r="U21" s="178"/>
      <c r="V21" s="179"/>
      <c r="W21" s="177"/>
      <c r="X21" s="178"/>
      <c r="Y21" s="178"/>
      <c r="Z21" s="179"/>
      <c r="AA21" s="181"/>
      <c r="AB21" s="178"/>
      <c r="AC21" s="178"/>
      <c r="AD21" s="179"/>
      <c r="AE21" s="177"/>
      <c r="AF21" s="178"/>
      <c r="AG21" s="178"/>
      <c r="AH21" s="179"/>
      <c r="AI21" s="177"/>
      <c r="AJ21" s="178"/>
      <c r="AK21" s="178"/>
      <c r="AL21" s="179"/>
    </row>
    <row r="22" spans="1:38" ht="18" customHeight="1" thickBot="1" x14ac:dyDescent="0.25">
      <c r="A22" s="216"/>
      <c r="B22" s="241" t="s">
        <v>32</v>
      </c>
      <c r="C22" s="242"/>
      <c r="D22" s="242"/>
      <c r="E22" s="242"/>
      <c r="F22" s="242"/>
      <c r="G22" s="242"/>
      <c r="H22" s="242"/>
      <c r="I22" s="242"/>
      <c r="J22" s="243"/>
      <c r="K22" s="180"/>
      <c r="L22" s="178"/>
      <c r="M22" s="178"/>
      <c r="N22" s="179"/>
      <c r="O22" s="177"/>
      <c r="P22" s="178"/>
      <c r="Q22" s="178"/>
      <c r="R22" s="179"/>
      <c r="S22" s="177"/>
      <c r="T22" s="178"/>
      <c r="U22" s="178"/>
      <c r="V22" s="179"/>
      <c r="W22" s="177"/>
      <c r="X22" s="178"/>
      <c r="Y22" s="178"/>
      <c r="Z22" s="179"/>
      <c r="AA22" s="177"/>
      <c r="AB22" s="178"/>
      <c r="AC22" s="178"/>
      <c r="AD22" s="179"/>
      <c r="AE22" s="177"/>
      <c r="AF22" s="178"/>
      <c r="AG22" s="178"/>
      <c r="AH22" s="179"/>
      <c r="AI22" s="177"/>
      <c r="AJ22" s="178"/>
      <c r="AK22" s="178"/>
      <c r="AL22" s="179"/>
    </row>
    <row r="23" spans="1:38" ht="21" customHeight="1" thickBot="1" x14ac:dyDescent="0.25">
      <c r="A23" s="266" t="s">
        <v>33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8"/>
    </row>
    <row r="24" spans="1:38" ht="27" customHeight="1" x14ac:dyDescent="0.2">
      <c r="A24" s="214" t="s">
        <v>34</v>
      </c>
      <c r="B24" s="261" t="s">
        <v>35</v>
      </c>
      <c r="C24" s="262"/>
      <c r="D24" s="262"/>
      <c r="E24" s="262"/>
      <c r="F24" s="262"/>
      <c r="G24" s="262"/>
      <c r="H24" s="262"/>
      <c r="I24" s="262"/>
      <c r="J24" s="263"/>
      <c r="K24" s="174"/>
      <c r="L24" s="156"/>
      <c r="M24" s="156"/>
      <c r="N24" s="157"/>
      <c r="O24" s="155"/>
      <c r="P24" s="156"/>
      <c r="Q24" s="156"/>
      <c r="R24" s="182"/>
      <c r="S24" s="175"/>
      <c r="T24" s="183"/>
      <c r="U24" s="156"/>
      <c r="V24" s="157"/>
      <c r="W24" s="155"/>
      <c r="X24" s="156"/>
      <c r="Y24" s="156"/>
      <c r="Z24" s="157"/>
      <c r="AA24" s="174"/>
      <c r="AB24" s="156"/>
      <c r="AC24" s="156"/>
      <c r="AD24" s="157"/>
      <c r="AE24" s="155"/>
      <c r="AF24" s="156"/>
      <c r="AG24" s="156"/>
      <c r="AH24" s="157"/>
      <c r="AI24" s="155"/>
      <c r="AJ24" s="156"/>
      <c r="AK24" s="156"/>
      <c r="AL24" s="157"/>
    </row>
    <row r="25" spans="1:38" ht="24" customHeight="1" x14ac:dyDescent="0.2">
      <c r="A25" s="215"/>
      <c r="B25" s="247" t="s">
        <v>36</v>
      </c>
      <c r="C25" s="248"/>
      <c r="D25" s="248"/>
      <c r="E25" s="248"/>
      <c r="F25" s="248"/>
      <c r="G25" s="248"/>
      <c r="H25" s="248"/>
      <c r="I25" s="248"/>
      <c r="J25" s="249"/>
      <c r="K25" s="180"/>
      <c r="L25" s="178"/>
      <c r="M25" s="178"/>
      <c r="N25" s="179"/>
      <c r="O25" s="184"/>
      <c r="P25" s="178"/>
      <c r="Q25" s="178"/>
      <c r="R25" s="179"/>
      <c r="S25" s="177"/>
      <c r="T25" s="178"/>
      <c r="U25" s="178"/>
      <c r="V25" s="179"/>
      <c r="W25" s="184"/>
      <c r="X25" s="178"/>
      <c r="Y25" s="178"/>
      <c r="Z25" s="179"/>
      <c r="AA25" s="180"/>
      <c r="AB25" s="178"/>
      <c r="AC25" s="178"/>
      <c r="AD25" s="179"/>
      <c r="AE25" s="184"/>
      <c r="AF25" s="178"/>
      <c r="AG25" s="178"/>
      <c r="AH25" s="179"/>
      <c r="AI25" s="184"/>
      <c r="AJ25" s="178"/>
      <c r="AK25" s="178"/>
      <c r="AL25" s="179"/>
    </row>
    <row r="26" spans="1:38" ht="18" customHeight="1" x14ac:dyDescent="0.2">
      <c r="A26" s="215"/>
      <c r="B26" s="247" t="s">
        <v>37</v>
      </c>
      <c r="C26" s="248"/>
      <c r="D26" s="248"/>
      <c r="E26" s="248"/>
      <c r="F26" s="248"/>
      <c r="G26" s="248"/>
      <c r="H26" s="248"/>
      <c r="I26" s="248"/>
      <c r="J26" s="249"/>
      <c r="K26" s="180"/>
      <c r="L26" s="178"/>
      <c r="M26" s="178"/>
      <c r="N26" s="179"/>
      <c r="O26" s="177"/>
      <c r="P26" s="178"/>
      <c r="Q26" s="178"/>
      <c r="R26" s="179"/>
      <c r="S26" s="177"/>
      <c r="T26" s="178"/>
      <c r="U26" s="178"/>
      <c r="V26" s="179"/>
      <c r="W26" s="177"/>
      <c r="X26" s="178"/>
      <c r="Y26" s="178"/>
      <c r="Z26" s="179"/>
      <c r="AA26" s="177"/>
      <c r="AB26" s="178"/>
      <c r="AC26" s="178"/>
      <c r="AD26" s="179"/>
      <c r="AE26" s="177"/>
      <c r="AF26" s="178"/>
      <c r="AG26" s="178"/>
      <c r="AH26" s="179"/>
      <c r="AI26" s="177"/>
      <c r="AJ26" s="178"/>
      <c r="AK26" s="178"/>
      <c r="AL26" s="179"/>
    </row>
    <row r="27" spans="1:38" ht="20.25" customHeight="1" thickBot="1" x14ac:dyDescent="0.25">
      <c r="A27" s="216"/>
      <c r="B27" s="247" t="s">
        <v>38</v>
      </c>
      <c r="C27" s="248"/>
      <c r="D27" s="248"/>
      <c r="E27" s="248"/>
      <c r="F27" s="248"/>
      <c r="G27" s="248"/>
      <c r="H27" s="248"/>
      <c r="I27" s="248"/>
      <c r="J27" s="249"/>
      <c r="K27" s="180"/>
      <c r="L27" s="185"/>
      <c r="M27" s="178"/>
      <c r="N27" s="179"/>
      <c r="O27" s="184"/>
      <c r="P27" s="178"/>
      <c r="Q27" s="178"/>
      <c r="R27" s="179"/>
      <c r="S27" s="184"/>
      <c r="T27" s="178"/>
      <c r="U27" s="178"/>
      <c r="V27" s="179"/>
      <c r="W27" s="184"/>
      <c r="X27" s="178"/>
      <c r="Y27" s="178"/>
      <c r="Z27" s="179"/>
      <c r="AA27" s="184"/>
      <c r="AB27" s="178"/>
      <c r="AC27" s="178"/>
      <c r="AD27" s="179"/>
      <c r="AE27" s="184"/>
      <c r="AF27" s="178"/>
      <c r="AG27" s="178"/>
      <c r="AH27" s="179"/>
      <c r="AI27" s="184"/>
      <c r="AJ27" s="178"/>
      <c r="AK27" s="178"/>
      <c r="AL27" s="179"/>
    </row>
    <row r="28" spans="1:38" ht="20.25" customHeight="1" thickBot="1" x14ac:dyDescent="0.25">
      <c r="A28" s="266" t="s">
        <v>39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8"/>
    </row>
    <row r="29" spans="1:38" ht="16.5" customHeight="1" x14ac:dyDescent="0.2">
      <c r="A29" s="214" t="s">
        <v>40</v>
      </c>
      <c r="B29" s="254" t="s">
        <v>41</v>
      </c>
      <c r="C29" s="254"/>
      <c r="D29" s="254"/>
      <c r="E29" s="254"/>
      <c r="F29" s="254"/>
      <c r="G29" s="254"/>
      <c r="H29" s="254"/>
      <c r="I29" s="254"/>
      <c r="J29" s="254"/>
      <c r="K29" s="155"/>
      <c r="L29" s="156"/>
      <c r="M29" s="156"/>
      <c r="N29" s="157"/>
      <c r="O29" s="155"/>
      <c r="P29" s="183"/>
      <c r="Q29" s="156"/>
      <c r="R29" s="157"/>
      <c r="S29" s="155"/>
      <c r="T29" s="156"/>
      <c r="U29" s="156"/>
      <c r="V29" s="157"/>
      <c r="W29" s="155"/>
      <c r="X29" s="156"/>
      <c r="Y29" s="156"/>
      <c r="Z29" s="157"/>
      <c r="AA29" s="174"/>
      <c r="AB29" s="156"/>
      <c r="AC29" s="156"/>
      <c r="AD29" s="157"/>
      <c r="AE29" s="155"/>
      <c r="AF29" s="156"/>
      <c r="AG29" s="156"/>
      <c r="AH29" s="157"/>
      <c r="AI29" s="155"/>
      <c r="AJ29" s="156"/>
      <c r="AK29" s="156"/>
      <c r="AL29" s="157"/>
    </row>
    <row r="30" spans="1:38" ht="18" customHeight="1" x14ac:dyDescent="0.2">
      <c r="A30" s="215"/>
      <c r="B30" s="217" t="s">
        <v>42</v>
      </c>
      <c r="C30" s="217"/>
      <c r="D30" s="217"/>
      <c r="E30" s="217"/>
      <c r="F30" s="217"/>
      <c r="G30" s="217"/>
      <c r="H30" s="217"/>
      <c r="I30" s="217"/>
      <c r="J30" s="218"/>
      <c r="K30" s="184"/>
      <c r="L30" s="178"/>
      <c r="M30" s="178"/>
      <c r="N30" s="179"/>
      <c r="O30" s="184"/>
      <c r="P30" s="185"/>
      <c r="Q30" s="178"/>
      <c r="R30" s="179"/>
      <c r="S30" s="184"/>
      <c r="T30" s="178"/>
      <c r="U30" s="178"/>
      <c r="V30" s="179"/>
      <c r="W30" s="184"/>
      <c r="X30" s="178"/>
      <c r="Y30" s="178"/>
      <c r="Z30" s="179"/>
      <c r="AA30" s="180"/>
      <c r="AB30" s="178"/>
      <c r="AC30" s="178"/>
      <c r="AD30" s="179"/>
      <c r="AE30" s="184"/>
      <c r="AF30" s="178"/>
      <c r="AG30" s="178"/>
      <c r="AH30" s="179"/>
      <c r="AI30" s="184"/>
      <c r="AJ30" s="178"/>
      <c r="AK30" s="178"/>
      <c r="AL30" s="179"/>
    </row>
    <row r="31" spans="1:38" ht="26.25" customHeight="1" x14ac:dyDescent="0.2">
      <c r="A31" s="215"/>
      <c r="B31" s="248" t="s">
        <v>43</v>
      </c>
      <c r="C31" s="248"/>
      <c r="D31" s="248"/>
      <c r="E31" s="248"/>
      <c r="F31" s="248"/>
      <c r="G31" s="248"/>
      <c r="H31" s="248"/>
      <c r="I31" s="248"/>
      <c r="J31" s="248"/>
      <c r="K31" s="151"/>
      <c r="L31" s="152"/>
      <c r="M31" s="152"/>
      <c r="N31" s="158"/>
      <c r="O31" s="154"/>
      <c r="P31" s="152"/>
      <c r="Q31" s="152"/>
      <c r="S31" s="151"/>
      <c r="T31" s="152"/>
      <c r="U31" s="152"/>
      <c r="V31" s="8"/>
      <c r="W31" s="154"/>
      <c r="X31" s="152"/>
      <c r="Y31" s="152"/>
      <c r="Z31" s="8"/>
      <c r="AA31" s="158"/>
      <c r="AB31" s="152"/>
      <c r="AC31" s="152"/>
      <c r="AD31" s="8"/>
      <c r="AE31" s="151"/>
      <c r="AF31" s="152"/>
      <c r="AG31" s="152"/>
      <c r="AH31" s="8"/>
      <c r="AI31" s="151"/>
      <c r="AJ31" s="152"/>
      <c r="AK31" s="152"/>
      <c r="AL31" s="8"/>
    </row>
    <row r="32" spans="1:38" ht="27.75" customHeight="1" x14ac:dyDescent="0.2">
      <c r="A32" s="215"/>
      <c r="B32" s="240" t="s">
        <v>44</v>
      </c>
      <c r="C32" s="217"/>
      <c r="D32" s="217"/>
      <c r="E32" s="217"/>
      <c r="F32" s="217"/>
      <c r="G32" s="217"/>
      <c r="H32" s="217"/>
      <c r="I32" s="217"/>
      <c r="J32" s="218"/>
      <c r="K32" s="151"/>
      <c r="L32" s="152"/>
      <c r="M32" s="152"/>
      <c r="N32" s="8"/>
      <c r="O32" s="151"/>
      <c r="P32" s="152"/>
      <c r="Q32" s="152"/>
      <c r="R32" s="8"/>
      <c r="S32" s="151"/>
      <c r="T32" s="152"/>
      <c r="U32" s="152"/>
      <c r="V32" s="8"/>
      <c r="W32" s="154"/>
      <c r="X32" s="152"/>
      <c r="Y32" s="152"/>
      <c r="Z32" s="8"/>
      <c r="AA32" s="158"/>
      <c r="AB32" s="152"/>
      <c r="AC32" s="152"/>
      <c r="AD32" s="8"/>
      <c r="AE32" s="151"/>
      <c r="AF32" s="152"/>
      <c r="AG32" s="152"/>
      <c r="AH32" s="8"/>
      <c r="AI32" s="151"/>
      <c r="AJ32" s="152"/>
      <c r="AK32" s="152"/>
      <c r="AL32" s="8"/>
    </row>
    <row r="33" spans="1:38" ht="26.25" customHeight="1" x14ac:dyDescent="0.2">
      <c r="A33" s="215"/>
      <c r="B33" s="248" t="s">
        <v>45</v>
      </c>
      <c r="C33" s="248"/>
      <c r="D33" s="248"/>
      <c r="E33" s="248"/>
      <c r="F33" s="248"/>
      <c r="G33" s="248"/>
      <c r="H33" s="248"/>
      <c r="I33" s="248"/>
      <c r="J33" s="248"/>
      <c r="K33" s="151"/>
      <c r="L33" s="152"/>
      <c r="M33" s="152"/>
      <c r="N33" s="8"/>
      <c r="O33" s="151"/>
      <c r="P33" s="152"/>
      <c r="Q33" s="152"/>
      <c r="R33" s="153"/>
      <c r="S33" s="151"/>
      <c r="T33" s="152"/>
      <c r="U33" s="152"/>
      <c r="V33" s="153"/>
      <c r="W33" s="151"/>
      <c r="X33" s="152"/>
      <c r="Y33" s="152"/>
      <c r="Z33" s="153"/>
      <c r="AA33" s="158"/>
      <c r="AB33" s="152"/>
      <c r="AC33" s="152"/>
      <c r="AD33" s="153"/>
      <c r="AE33" s="151"/>
      <c r="AF33" s="152"/>
      <c r="AG33" s="152"/>
      <c r="AH33" s="153"/>
      <c r="AI33" s="151"/>
      <c r="AJ33" s="152"/>
      <c r="AK33" s="159"/>
      <c r="AL33" s="8"/>
    </row>
    <row r="34" spans="1:38" ht="18.75" customHeight="1" thickBot="1" x14ac:dyDescent="0.25">
      <c r="A34" s="216"/>
      <c r="B34" s="264" t="s">
        <v>46</v>
      </c>
      <c r="C34" s="264"/>
      <c r="D34" s="264"/>
      <c r="E34" s="264"/>
      <c r="F34" s="264"/>
      <c r="G34" s="264"/>
      <c r="H34" s="264"/>
      <c r="I34" s="264"/>
      <c r="J34" s="264"/>
      <c r="K34" s="170"/>
      <c r="L34" s="7"/>
      <c r="M34" s="7"/>
      <c r="N34" s="171"/>
      <c r="O34" s="186"/>
      <c r="P34" s="7"/>
      <c r="Q34" s="7"/>
      <c r="R34" s="171"/>
      <c r="S34" s="186"/>
      <c r="T34" s="7"/>
      <c r="U34" s="7"/>
      <c r="V34" s="171"/>
      <c r="W34" s="186"/>
      <c r="X34" s="7"/>
      <c r="Y34" s="7"/>
      <c r="Z34" s="171"/>
      <c r="AA34" s="187"/>
      <c r="AB34" s="7"/>
      <c r="AC34" s="7"/>
      <c r="AD34" s="171"/>
      <c r="AE34" s="186"/>
      <c r="AF34" s="7"/>
      <c r="AG34" s="7"/>
      <c r="AH34" s="171"/>
      <c r="AI34" s="186"/>
      <c r="AJ34" s="7"/>
      <c r="AK34" s="7"/>
      <c r="AL34" s="171"/>
    </row>
    <row r="35" spans="1:38" ht="18" customHeight="1" x14ac:dyDescent="0.2">
      <c r="A35" s="214" t="s">
        <v>47</v>
      </c>
      <c r="B35" s="254" t="s">
        <v>48</v>
      </c>
      <c r="C35" s="254"/>
      <c r="D35" s="254"/>
      <c r="E35" s="254"/>
      <c r="F35" s="254"/>
      <c r="G35" s="254"/>
      <c r="H35" s="254"/>
      <c r="I35" s="254"/>
      <c r="J35" s="254"/>
      <c r="K35" s="155"/>
      <c r="L35" s="156"/>
      <c r="M35" s="156"/>
      <c r="N35" s="157"/>
      <c r="O35" s="155"/>
      <c r="P35" s="183"/>
      <c r="Q35" s="156"/>
      <c r="R35" s="157"/>
      <c r="S35" s="155"/>
      <c r="T35" s="156"/>
      <c r="U35" s="156"/>
      <c r="V35" s="157"/>
      <c r="W35" s="155"/>
      <c r="X35" s="156"/>
      <c r="Y35" s="156"/>
      <c r="Z35" s="157"/>
      <c r="AA35" s="174"/>
      <c r="AB35" s="156"/>
      <c r="AC35" s="156"/>
      <c r="AD35" s="157"/>
      <c r="AE35" s="155"/>
      <c r="AF35" s="156"/>
      <c r="AG35" s="156"/>
      <c r="AH35" s="157"/>
      <c r="AI35" s="155"/>
      <c r="AJ35" s="156"/>
      <c r="AK35" s="156"/>
      <c r="AL35" s="157"/>
    </row>
    <row r="36" spans="1:38" ht="19.5" customHeight="1" x14ac:dyDescent="0.2">
      <c r="A36" s="215"/>
      <c r="B36" s="217" t="s">
        <v>49</v>
      </c>
      <c r="C36" s="217"/>
      <c r="D36" s="217"/>
      <c r="E36" s="217"/>
      <c r="F36" s="217"/>
      <c r="G36" s="217"/>
      <c r="H36" s="217"/>
      <c r="I36" s="217"/>
      <c r="J36" s="217"/>
      <c r="K36" s="151"/>
      <c r="L36" s="152"/>
      <c r="M36" s="152"/>
      <c r="N36" s="8"/>
      <c r="O36" s="151"/>
      <c r="P36" s="152"/>
      <c r="Q36" s="159"/>
      <c r="R36" s="8"/>
      <c r="S36" s="151"/>
      <c r="T36" s="152"/>
      <c r="U36" s="152"/>
      <c r="V36" s="8"/>
      <c r="W36" s="151"/>
      <c r="X36" s="152"/>
      <c r="Y36" s="152"/>
      <c r="Z36" s="8"/>
      <c r="AA36" s="158"/>
      <c r="AB36" s="152"/>
      <c r="AC36" s="152"/>
      <c r="AD36" s="8"/>
      <c r="AE36" s="151"/>
      <c r="AF36" s="152"/>
      <c r="AG36" s="152"/>
      <c r="AH36" s="8"/>
      <c r="AI36" s="151"/>
      <c r="AJ36" s="152"/>
      <c r="AK36" s="152"/>
      <c r="AL36" s="8"/>
    </row>
    <row r="37" spans="1:38" ht="26.25" customHeight="1" x14ac:dyDescent="0.2">
      <c r="A37" s="215"/>
      <c r="B37" s="217" t="s">
        <v>50</v>
      </c>
      <c r="C37" s="217"/>
      <c r="D37" s="217"/>
      <c r="E37" s="217"/>
      <c r="F37" s="217"/>
      <c r="G37" s="217"/>
      <c r="H37" s="217"/>
      <c r="I37" s="217"/>
      <c r="J37" s="218"/>
      <c r="K37" s="151"/>
      <c r="L37" s="152"/>
      <c r="M37" s="152"/>
      <c r="N37" s="8"/>
      <c r="O37" s="159"/>
      <c r="P37" s="152"/>
      <c r="Q37" s="152"/>
      <c r="R37" s="8"/>
      <c r="S37" s="151"/>
      <c r="T37" s="152"/>
      <c r="U37" s="152"/>
      <c r="V37" s="8"/>
      <c r="W37" s="154"/>
      <c r="X37" s="152"/>
      <c r="Y37" s="152"/>
      <c r="Z37" s="8"/>
      <c r="AA37" s="158"/>
      <c r="AB37" s="152"/>
      <c r="AC37" s="152"/>
      <c r="AD37" s="8"/>
      <c r="AE37" s="151"/>
      <c r="AF37" s="152"/>
      <c r="AG37" s="152"/>
      <c r="AH37" s="8"/>
      <c r="AI37" s="151"/>
      <c r="AJ37" s="152"/>
      <c r="AK37" s="152"/>
      <c r="AL37" s="8"/>
    </row>
    <row r="38" spans="1:38" ht="26.25" customHeight="1" x14ac:dyDescent="0.2">
      <c r="A38" s="215"/>
      <c r="B38" s="240" t="s">
        <v>51</v>
      </c>
      <c r="C38" s="217"/>
      <c r="D38" s="217"/>
      <c r="E38" s="217"/>
      <c r="F38" s="217"/>
      <c r="G38" s="217"/>
      <c r="H38" s="217"/>
      <c r="I38" s="217"/>
      <c r="J38" s="218"/>
      <c r="K38" s="151"/>
      <c r="L38" s="152"/>
      <c r="M38" s="152"/>
      <c r="N38" s="8"/>
      <c r="O38" s="151"/>
      <c r="P38" s="152"/>
      <c r="Q38" s="152"/>
      <c r="R38" s="8"/>
      <c r="S38" s="154"/>
      <c r="T38" s="152"/>
      <c r="U38" s="152"/>
      <c r="V38" s="8"/>
      <c r="W38" s="151"/>
      <c r="X38" s="152"/>
      <c r="Y38" s="152"/>
      <c r="Z38" s="8"/>
      <c r="AA38" s="158"/>
      <c r="AB38" s="152"/>
      <c r="AC38" s="152"/>
      <c r="AD38" s="8"/>
      <c r="AE38" s="151"/>
      <c r="AF38" s="152"/>
      <c r="AG38" s="152"/>
      <c r="AH38" s="8"/>
      <c r="AI38" s="151"/>
      <c r="AJ38" s="152"/>
      <c r="AK38" s="152"/>
      <c r="AL38" s="8"/>
    </row>
    <row r="39" spans="1:38" ht="20.25" customHeight="1" x14ac:dyDescent="0.2">
      <c r="A39" s="215"/>
      <c r="B39" s="250" t="s">
        <v>52</v>
      </c>
      <c r="C39" s="250"/>
      <c r="D39" s="250"/>
      <c r="E39" s="250"/>
      <c r="F39" s="250"/>
      <c r="G39" s="250"/>
      <c r="H39" s="250"/>
      <c r="I39" s="250"/>
      <c r="J39" s="256"/>
      <c r="K39" s="151"/>
      <c r="L39" s="152"/>
      <c r="M39" s="152"/>
      <c r="N39" s="8"/>
      <c r="O39" s="151"/>
      <c r="P39" s="152"/>
      <c r="Q39" s="152"/>
      <c r="R39" s="8"/>
      <c r="S39" s="154"/>
      <c r="T39" s="159"/>
      <c r="U39" s="159"/>
      <c r="V39" s="153"/>
      <c r="W39" s="154"/>
      <c r="X39" s="159"/>
      <c r="Y39" s="159"/>
      <c r="Z39" s="153"/>
      <c r="AA39" s="161"/>
      <c r="AB39" s="159"/>
      <c r="AC39" s="159"/>
      <c r="AD39" s="153"/>
      <c r="AE39" s="154"/>
      <c r="AF39" s="159"/>
      <c r="AG39" s="159"/>
      <c r="AH39" s="153"/>
      <c r="AI39" s="154"/>
      <c r="AJ39" s="159"/>
      <c r="AK39" s="159"/>
      <c r="AL39" s="153"/>
    </row>
    <row r="40" spans="1:38" ht="19.5" customHeight="1" x14ac:dyDescent="0.2">
      <c r="A40" s="215"/>
      <c r="B40" s="250" t="s">
        <v>53</v>
      </c>
      <c r="C40" s="250"/>
      <c r="D40" s="250"/>
      <c r="E40" s="250"/>
      <c r="F40" s="250"/>
      <c r="G40" s="250"/>
      <c r="H40" s="250"/>
      <c r="I40" s="250"/>
      <c r="J40" s="250"/>
      <c r="K40" s="151"/>
      <c r="L40" s="152"/>
      <c r="M40" s="152"/>
      <c r="N40" s="8"/>
      <c r="O40" s="151"/>
      <c r="P40" s="152"/>
      <c r="Q40" s="152"/>
      <c r="R40" s="8"/>
      <c r="S40" s="151"/>
      <c r="T40" s="159"/>
      <c r="U40" s="152"/>
      <c r="V40" s="8"/>
      <c r="W40" s="151"/>
      <c r="X40" s="159"/>
      <c r="Y40" s="152"/>
      <c r="Z40" s="8"/>
      <c r="AA40" s="158"/>
      <c r="AB40" s="159"/>
      <c r="AC40" s="152"/>
      <c r="AD40" s="8"/>
      <c r="AE40" s="151"/>
      <c r="AF40" s="159"/>
      <c r="AG40" s="152"/>
      <c r="AH40" s="8"/>
      <c r="AI40" s="151"/>
      <c r="AJ40" s="159"/>
      <c r="AK40" s="152"/>
      <c r="AL40" s="8"/>
    </row>
    <row r="41" spans="1:38" ht="20.25" customHeight="1" thickBot="1" x14ac:dyDescent="0.25">
      <c r="A41" s="216"/>
      <c r="B41" s="264" t="s">
        <v>46</v>
      </c>
      <c r="C41" s="264"/>
      <c r="D41" s="264"/>
      <c r="E41" s="264"/>
      <c r="F41" s="264"/>
      <c r="G41" s="264"/>
      <c r="H41" s="264"/>
      <c r="I41" s="264"/>
      <c r="J41" s="264"/>
      <c r="K41" s="170"/>
      <c r="L41" s="7"/>
      <c r="M41" s="7"/>
      <c r="N41" s="171"/>
      <c r="O41" s="170"/>
      <c r="P41" s="7"/>
      <c r="Q41" s="7"/>
      <c r="R41" s="171"/>
      <c r="S41" s="186"/>
      <c r="T41" s="7"/>
      <c r="U41" s="7"/>
      <c r="V41" s="171"/>
      <c r="W41" s="186"/>
      <c r="X41" s="7"/>
      <c r="Y41" s="7"/>
      <c r="Z41" s="171"/>
      <c r="AA41" s="187"/>
      <c r="AB41" s="7"/>
      <c r="AC41" s="7"/>
      <c r="AD41" s="171"/>
      <c r="AE41" s="186"/>
      <c r="AF41" s="7"/>
      <c r="AG41" s="7"/>
      <c r="AH41" s="171"/>
      <c r="AI41" s="186"/>
      <c r="AJ41" s="7"/>
      <c r="AK41" s="7"/>
      <c r="AL41" s="171"/>
    </row>
    <row r="42" spans="1:38" ht="20.25" customHeight="1" x14ac:dyDescent="0.2">
      <c r="A42" s="214" t="s">
        <v>54</v>
      </c>
      <c r="B42" s="253" t="s">
        <v>48</v>
      </c>
      <c r="C42" s="254"/>
      <c r="D42" s="254"/>
      <c r="E42" s="254"/>
      <c r="F42" s="254"/>
      <c r="G42" s="254"/>
      <c r="H42" s="254"/>
      <c r="I42" s="254"/>
      <c r="J42" s="255"/>
      <c r="K42" s="155"/>
      <c r="L42" s="156"/>
      <c r="M42" s="156"/>
      <c r="N42" s="157"/>
      <c r="O42" s="155"/>
      <c r="P42" s="156"/>
      <c r="Q42" s="156"/>
      <c r="R42" s="157"/>
      <c r="S42" s="175"/>
      <c r="T42" s="156"/>
      <c r="U42" s="156"/>
      <c r="V42" s="157"/>
      <c r="W42" s="155"/>
      <c r="X42" s="156"/>
      <c r="Y42" s="156"/>
      <c r="Z42" s="157"/>
      <c r="AA42" s="174"/>
      <c r="AB42" s="156"/>
      <c r="AC42" s="156"/>
      <c r="AD42" s="157"/>
      <c r="AE42" s="155"/>
      <c r="AF42" s="156"/>
      <c r="AG42" s="156"/>
      <c r="AH42" s="157"/>
      <c r="AI42" s="155"/>
      <c r="AJ42" s="156"/>
      <c r="AK42" s="156"/>
      <c r="AL42" s="157"/>
    </row>
    <row r="43" spans="1:38" ht="20.25" customHeight="1" x14ac:dyDescent="0.2">
      <c r="A43" s="215"/>
      <c r="B43" s="248" t="s">
        <v>55</v>
      </c>
      <c r="C43" s="248"/>
      <c r="D43" s="248"/>
      <c r="E43" s="248"/>
      <c r="F43" s="248"/>
      <c r="G43" s="248"/>
      <c r="H43" s="248"/>
      <c r="I43" s="248"/>
      <c r="J43" s="248"/>
      <c r="K43" s="184"/>
      <c r="L43" s="178"/>
      <c r="M43" s="178"/>
      <c r="N43" s="179"/>
      <c r="O43" s="184"/>
      <c r="P43" s="178"/>
      <c r="Q43" s="178"/>
      <c r="R43" s="179"/>
      <c r="S43" s="177"/>
      <c r="T43" s="178"/>
      <c r="U43" s="178"/>
      <c r="V43" s="179"/>
      <c r="W43" s="184"/>
      <c r="X43" s="178"/>
      <c r="Y43" s="178"/>
      <c r="Z43" s="179"/>
      <c r="AA43" s="180"/>
      <c r="AB43" s="178"/>
      <c r="AC43" s="178"/>
      <c r="AD43" s="179"/>
      <c r="AE43" s="184"/>
      <c r="AF43" s="178"/>
      <c r="AG43" s="178"/>
      <c r="AH43" s="179"/>
      <c r="AI43" s="184"/>
      <c r="AJ43" s="178"/>
      <c r="AK43" s="178"/>
      <c r="AL43" s="179"/>
    </row>
    <row r="44" spans="1:38" ht="21" customHeight="1" x14ac:dyDescent="0.2">
      <c r="A44" s="215"/>
      <c r="B44" s="217" t="s">
        <v>56</v>
      </c>
      <c r="C44" s="217"/>
      <c r="D44" s="217"/>
      <c r="E44" s="217"/>
      <c r="F44" s="217"/>
      <c r="G44" s="217"/>
      <c r="H44" s="217"/>
      <c r="I44" s="217"/>
      <c r="J44" s="217"/>
      <c r="K44" s="151"/>
      <c r="L44" s="152"/>
      <c r="M44" s="152"/>
      <c r="N44" s="8"/>
      <c r="O44" s="151"/>
      <c r="P44" s="152"/>
      <c r="Q44" s="152"/>
      <c r="R44" s="8"/>
      <c r="S44" s="151"/>
      <c r="T44" s="159"/>
      <c r="U44" s="152"/>
      <c r="V44" s="8"/>
      <c r="W44" s="151"/>
      <c r="X44" s="152"/>
      <c r="Y44" s="152"/>
      <c r="Z44" s="8"/>
      <c r="AA44" s="158"/>
      <c r="AB44" s="152"/>
      <c r="AC44" s="152"/>
      <c r="AD44" s="8"/>
      <c r="AE44" s="151"/>
      <c r="AF44" s="152"/>
      <c r="AG44" s="152"/>
      <c r="AH44" s="8"/>
      <c r="AI44" s="151"/>
      <c r="AJ44" s="152"/>
      <c r="AK44" s="152"/>
      <c r="AL44" s="8"/>
    </row>
    <row r="45" spans="1:38" ht="18.75" customHeight="1" x14ac:dyDescent="0.2">
      <c r="A45" s="215"/>
      <c r="B45" s="217" t="s">
        <v>57</v>
      </c>
      <c r="C45" s="217"/>
      <c r="D45" s="217"/>
      <c r="E45" s="217"/>
      <c r="F45" s="217"/>
      <c r="G45" s="217"/>
      <c r="H45" s="217"/>
      <c r="I45" s="217"/>
      <c r="J45" s="218"/>
      <c r="K45" s="151"/>
      <c r="L45" s="152"/>
      <c r="M45" s="152"/>
      <c r="N45" s="8"/>
      <c r="O45" s="151"/>
      <c r="P45" s="152"/>
      <c r="Q45" s="152"/>
      <c r="R45" s="8"/>
      <c r="S45" s="151"/>
      <c r="T45" s="159"/>
      <c r="U45" s="152"/>
      <c r="V45" s="8"/>
      <c r="W45" s="151"/>
      <c r="X45" s="152"/>
      <c r="Y45" s="152"/>
      <c r="Z45" s="8"/>
      <c r="AA45" s="158"/>
      <c r="AB45" s="152"/>
      <c r="AC45" s="152"/>
      <c r="AD45" s="8"/>
      <c r="AE45" s="151"/>
      <c r="AF45" s="152"/>
      <c r="AG45" s="152"/>
      <c r="AH45" s="8"/>
      <c r="AI45" s="151"/>
      <c r="AJ45" s="152"/>
      <c r="AK45" s="152"/>
      <c r="AL45" s="8"/>
    </row>
    <row r="46" spans="1:38" ht="19.5" customHeight="1" x14ac:dyDescent="0.2">
      <c r="A46" s="215"/>
      <c r="B46" s="217" t="s">
        <v>58</v>
      </c>
      <c r="C46" s="217"/>
      <c r="D46" s="217"/>
      <c r="E46" s="217"/>
      <c r="F46" s="217"/>
      <c r="G46" s="217"/>
      <c r="H46" s="217"/>
      <c r="I46" s="217"/>
      <c r="J46" s="218"/>
      <c r="K46" s="151"/>
      <c r="L46" s="152"/>
      <c r="M46" s="152"/>
      <c r="N46" s="8"/>
      <c r="O46" s="151"/>
      <c r="P46" s="152"/>
      <c r="Q46" s="152"/>
      <c r="R46" s="8"/>
      <c r="S46" s="151"/>
      <c r="T46" s="152"/>
      <c r="U46" s="159"/>
      <c r="V46" s="8"/>
      <c r="W46" s="151"/>
      <c r="X46" s="152"/>
      <c r="Y46" s="152"/>
      <c r="Z46" s="8"/>
      <c r="AA46" s="158"/>
      <c r="AB46" s="152"/>
      <c r="AC46" s="152"/>
      <c r="AD46" s="8"/>
      <c r="AE46" s="151"/>
      <c r="AF46" s="152"/>
      <c r="AG46" s="152"/>
      <c r="AH46" s="8"/>
      <c r="AI46" s="151"/>
      <c r="AJ46" s="152"/>
      <c r="AK46" s="152"/>
      <c r="AL46" s="8"/>
    </row>
    <row r="47" spans="1:38" ht="24.75" customHeight="1" x14ac:dyDescent="0.2">
      <c r="A47" s="215"/>
      <c r="B47" s="250" t="s">
        <v>59</v>
      </c>
      <c r="C47" s="250"/>
      <c r="D47" s="250"/>
      <c r="E47" s="250"/>
      <c r="F47" s="250"/>
      <c r="G47" s="250"/>
      <c r="H47" s="250"/>
      <c r="I47" s="250"/>
      <c r="J47" s="256"/>
      <c r="K47" s="151"/>
      <c r="L47" s="152"/>
      <c r="M47" s="152"/>
      <c r="N47" s="8"/>
      <c r="O47" s="151"/>
      <c r="P47" s="152"/>
      <c r="Q47" s="152"/>
      <c r="R47" s="8"/>
      <c r="S47" s="151"/>
      <c r="T47" s="152"/>
      <c r="U47" s="152"/>
      <c r="V47" s="153"/>
      <c r="W47" s="154"/>
      <c r="X47" s="152"/>
      <c r="Y47" s="152"/>
      <c r="Z47" s="8"/>
      <c r="AA47" s="158"/>
      <c r="AB47" s="152"/>
      <c r="AC47" s="152"/>
      <c r="AD47" s="8"/>
      <c r="AE47" s="151"/>
      <c r="AF47" s="152"/>
      <c r="AG47" s="152"/>
      <c r="AH47" s="8"/>
      <c r="AI47" s="151"/>
      <c r="AJ47" s="152"/>
      <c r="AK47" s="152"/>
      <c r="AL47" s="8"/>
    </row>
    <row r="48" spans="1:38" ht="19.5" customHeight="1" thickBot="1" x14ac:dyDescent="0.25">
      <c r="A48" s="216"/>
      <c r="B48" s="238" t="s">
        <v>46</v>
      </c>
      <c r="C48" s="238"/>
      <c r="D48" s="238"/>
      <c r="E48" s="238"/>
      <c r="F48" s="238"/>
      <c r="G48" s="238"/>
      <c r="H48" s="238"/>
      <c r="I48" s="238"/>
      <c r="J48" s="238"/>
      <c r="K48" s="170"/>
      <c r="L48" s="7"/>
      <c r="M48" s="7"/>
      <c r="N48" s="171"/>
      <c r="O48" s="170"/>
      <c r="P48" s="7"/>
      <c r="Q48" s="7"/>
      <c r="R48" s="171"/>
      <c r="S48" s="170"/>
      <c r="T48" s="7"/>
      <c r="U48" s="7"/>
      <c r="V48" s="171"/>
      <c r="W48" s="186"/>
      <c r="X48" s="7"/>
      <c r="Y48" s="7"/>
      <c r="Z48" s="171"/>
      <c r="AA48" s="187"/>
      <c r="AB48" s="7"/>
      <c r="AC48" s="7"/>
      <c r="AD48" s="171"/>
      <c r="AE48" s="186"/>
      <c r="AF48" s="7"/>
      <c r="AG48" s="7"/>
      <c r="AH48" s="171"/>
      <c r="AI48" s="186"/>
      <c r="AJ48" s="7"/>
      <c r="AK48" s="7"/>
      <c r="AL48" s="171"/>
    </row>
    <row r="49" spans="1:38" ht="19.5" hidden="1" customHeight="1" x14ac:dyDescent="0.2">
      <c r="A49" s="214" t="s">
        <v>60</v>
      </c>
      <c r="B49" s="253" t="s">
        <v>48</v>
      </c>
      <c r="C49" s="254"/>
      <c r="D49" s="254"/>
      <c r="E49" s="254"/>
      <c r="F49" s="254"/>
      <c r="G49" s="254"/>
      <c r="H49" s="254"/>
      <c r="I49" s="254"/>
      <c r="J49" s="255"/>
      <c r="K49" s="155"/>
      <c r="L49" s="156"/>
      <c r="M49" s="156"/>
      <c r="N49" s="157"/>
      <c r="O49" s="155"/>
      <c r="P49" s="156"/>
      <c r="Q49" s="156"/>
      <c r="R49" s="157"/>
      <c r="S49" s="155"/>
      <c r="T49" s="156"/>
      <c r="U49" s="156"/>
      <c r="V49" s="157"/>
      <c r="W49" s="175"/>
      <c r="X49" s="156"/>
      <c r="Y49" s="156"/>
      <c r="Z49" s="157"/>
      <c r="AA49" s="174"/>
      <c r="AB49" s="156"/>
      <c r="AC49" s="156"/>
      <c r="AD49" s="157"/>
      <c r="AE49" s="155"/>
      <c r="AF49" s="156"/>
      <c r="AG49" s="156"/>
      <c r="AH49" s="157"/>
      <c r="AI49" s="155"/>
      <c r="AJ49" s="156"/>
      <c r="AK49" s="156"/>
      <c r="AL49" s="157"/>
    </row>
    <row r="50" spans="1:38" ht="18.75" hidden="1" customHeight="1" x14ac:dyDescent="0.2">
      <c r="A50" s="215"/>
      <c r="B50" s="248" t="s">
        <v>55</v>
      </c>
      <c r="C50" s="248"/>
      <c r="D50" s="248"/>
      <c r="E50" s="248"/>
      <c r="F50" s="248"/>
      <c r="G50" s="248"/>
      <c r="H50" s="248"/>
      <c r="I50" s="248"/>
      <c r="J50" s="248"/>
      <c r="K50" s="184"/>
      <c r="L50" s="178"/>
      <c r="M50" s="178"/>
      <c r="N50" s="179"/>
      <c r="O50" s="184"/>
      <c r="P50" s="178"/>
      <c r="Q50" s="178"/>
      <c r="R50" s="179"/>
      <c r="S50" s="184"/>
      <c r="T50" s="178"/>
      <c r="U50" s="178"/>
      <c r="V50" s="179"/>
      <c r="W50" s="177"/>
      <c r="X50" s="178"/>
      <c r="Y50" s="178"/>
      <c r="Z50" s="179"/>
      <c r="AA50" s="180"/>
      <c r="AB50" s="178"/>
      <c r="AC50" s="178"/>
      <c r="AD50" s="179"/>
      <c r="AE50" s="184"/>
      <c r="AF50" s="178"/>
      <c r="AG50" s="178"/>
      <c r="AH50" s="179"/>
      <c r="AI50" s="184"/>
      <c r="AJ50" s="178"/>
      <c r="AK50" s="178"/>
      <c r="AL50" s="179"/>
    </row>
    <row r="51" spans="1:38" ht="19.5" hidden="1" customHeight="1" x14ac:dyDescent="0.2">
      <c r="A51" s="215"/>
      <c r="B51" s="217" t="s">
        <v>61</v>
      </c>
      <c r="C51" s="217"/>
      <c r="D51" s="217"/>
      <c r="E51" s="217"/>
      <c r="F51" s="217"/>
      <c r="G51" s="217"/>
      <c r="H51" s="217"/>
      <c r="I51" s="217"/>
      <c r="J51" s="217"/>
      <c r="K51" s="151"/>
      <c r="L51" s="152"/>
      <c r="M51" s="152"/>
      <c r="N51" s="8"/>
      <c r="O51" s="151"/>
      <c r="P51" s="152"/>
      <c r="Q51" s="152"/>
      <c r="R51" s="8"/>
      <c r="S51" s="151"/>
      <c r="T51" s="152"/>
      <c r="U51" s="152"/>
      <c r="V51" s="8"/>
      <c r="W51" s="154"/>
      <c r="X51" s="152"/>
      <c r="Y51" s="152"/>
      <c r="Z51" s="8"/>
      <c r="AA51" s="158"/>
      <c r="AB51" s="152"/>
      <c r="AC51" s="152"/>
      <c r="AD51" s="8"/>
      <c r="AE51" s="151"/>
      <c r="AF51" s="152"/>
      <c r="AG51" s="152"/>
      <c r="AH51" s="8"/>
      <c r="AI51" s="151"/>
      <c r="AJ51" s="152"/>
      <c r="AK51" s="152"/>
      <c r="AL51" s="8"/>
    </row>
    <row r="52" spans="1:38" ht="25.5" hidden="1" customHeight="1" x14ac:dyDescent="0.2">
      <c r="A52" s="215"/>
      <c r="B52" s="217" t="s">
        <v>62</v>
      </c>
      <c r="C52" s="217"/>
      <c r="D52" s="217"/>
      <c r="E52" s="217"/>
      <c r="F52" s="217"/>
      <c r="G52" s="217"/>
      <c r="H52" s="217"/>
      <c r="I52" s="217"/>
      <c r="J52" s="218"/>
      <c r="K52" s="151"/>
      <c r="L52" s="152"/>
      <c r="M52" s="152"/>
      <c r="N52" s="8"/>
      <c r="O52" s="151"/>
      <c r="P52" s="152"/>
      <c r="Q52" s="152"/>
      <c r="R52" s="8"/>
      <c r="S52" s="151"/>
      <c r="T52" s="152"/>
      <c r="U52" s="152"/>
      <c r="V52" s="8"/>
      <c r="W52" s="151"/>
      <c r="X52" s="159"/>
      <c r="Y52" s="152"/>
      <c r="Z52" s="8"/>
      <c r="AA52" s="158"/>
      <c r="AB52" s="152"/>
      <c r="AC52" s="152"/>
      <c r="AD52" s="8"/>
      <c r="AE52" s="151"/>
      <c r="AF52" s="152"/>
      <c r="AG52" s="152"/>
      <c r="AH52" s="8"/>
      <c r="AI52" s="151"/>
      <c r="AJ52" s="152"/>
      <c r="AK52" s="152"/>
      <c r="AL52" s="8"/>
    </row>
    <row r="53" spans="1:38" ht="24.75" hidden="1" customHeight="1" x14ac:dyDescent="0.2">
      <c r="A53" s="215"/>
      <c r="B53" s="217" t="s">
        <v>50</v>
      </c>
      <c r="C53" s="217"/>
      <c r="D53" s="217"/>
      <c r="E53" s="217"/>
      <c r="F53" s="217"/>
      <c r="G53" s="217"/>
      <c r="H53" s="217"/>
      <c r="I53" s="217"/>
      <c r="J53" s="218"/>
      <c r="K53" s="151"/>
      <c r="L53" s="152"/>
      <c r="M53" s="152"/>
      <c r="N53" s="8"/>
      <c r="O53" s="151"/>
      <c r="P53" s="152"/>
      <c r="Q53" s="152"/>
      <c r="R53" s="8"/>
      <c r="S53" s="151"/>
      <c r="T53" s="152"/>
      <c r="U53" s="152"/>
      <c r="V53" s="8"/>
      <c r="W53" s="151"/>
      <c r="X53" s="152"/>
      <c r="Y53" s="159"/>
      <c r="Z53" s="8"/>
      <c r="AA53" s="158"/>
      <c r="AB53" s="152"/>
      <c r="AC53" s="152"/>
      <c r="AD53" s="8"/>
      <c r="AE53" s="151"/>
      <c r="AF53" s="152"/>
      <c r="AG53" s="152"/>
      <c r="AH53" s="8"/>
      <c r="AI53" s="151"/>
      <c r="AJ53" s="152"/>
      <c r="AK53" s="152"/>
      <c r="AL53" s="8"/>
    </row>
    <row r="54" spans="1:38" ht="25.5" hidden="1" customHeight="1" x14ac:dyDescent="0.2">
      <c r="A54" s="215"/>
      <c r="B54" s="250" t="s">
        <v>59</v>
      </c>
      <c r="C54" s="250"/>
      <c r="D54" s="250"/>
      <c r="E54" s="250"/>
      <c r="F54" s="250"/>
      <c r="G54" s="250"/>
      <c r="H54" s="250"/>
      <c r="I54" s="250"/>
      <c r="J54" s="256"/>
      <c r="K54" s="151"/>
      <c r="L54" s="152"/>
      <c r="M54" s="152"/>
      <c r="N54" s="8"/>
      <c r="O54" s="151"/>
      <c r="P54" s="152"/>
      <c r="Q54" s="152"/>
      <c r="R54" s="8"/>
      <c r="S54" s="151"/>
      <c r="T54" s="152"/>
      <c r="U54" s="152"/>
      <c r="V54" s="8"/>
      <c r="W54" s="151"/>
      <c r="X54" s="152"/>
      <c r="Y54" s="159"/>
      <c r="Z54" s="153"/>
      <c r="AA54" s="161"/>
      <c r="AB54" s="159"/>
      <c r="AC54" s="152"/>
      <c r="AD54" s="8"/>
      <c r="AE54" s="151"/>
      <c r="AF54" s="152"/>
      <c r="AG54" s="152"/>
      <c r="AH54" s="8"/>
      <c r="AI54" s="151"/>
      <c r="AJ54" s="152"/>
      <c r="AK54" s="152"/>
      <c r="AL54" s="8"/>
    </row>
    <row r="55" spans="1:38" ht="20.25" hidden="1" customHeight="1" thickBot="1" x14ac:dyDescent="0.25">
      <c r="A55" s="216"/>
      <c r="B55" s="238" t="s">
        <v>46</v>
      </c>
      <c r="C55" s="238"/>
      <c r="D55" s="238"/>
      <c r="E55" s="238"/>
      <c r="F55" s="238"/>
      <c r="G55" s="238"/>
      <c r="H55" s="238"/>
      <c r="I55" s="238"/>
      <c r="J55" s="238"/>
      <c r="K55" s="170"/>
      <c r="L55" s="7"/>
      <c r="M55" s="7"/>
      <c r="N55" s="171"/>
      <c r="O55" s="170"/>
      <c r="P55" s="7"/>
      <c r="Q55" s="7"/>
      <c r="R55" s="171"/>
      <c r="S55" s="170"/>
      <c r="T55" s="7"/>
      <c r="U55" s="7"/>
      <c r="V55" s="171"/>
      <c r="W55" s="170"/>
      <c r="X55" s="7"/>
      <c r="Y55" s="7"/>
      <c r="Z55" s="171"/>
      <c r="AA55" s="187"/>
      <c r="AB55" s="7"/>
      <c r="AC55" s="7"/>
      <c r="AD55" s="171"/>
      <c r="AE55" s="186"/>
      <c r="AF55" s="7"/>
      <c r="AG55" s="7"/>
      <c r="AH55" s="171"/>
      <c r="AI55" s="186"/>
      <c r="AJ55" s="7"/>
      <c r="AK55" s="7"/>
      <c r="AL55" s="171"/>
    </row>
    <row r="56" spans="1:38" ht="22.5" customHeight="1" thickBot="1" x14ac:dyDescent="0.25">
      <c r="A56" s="266" t="s">
        <v>63</v>
      </c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  <c r="AL56" s="268"/>
    </row>
    <row r="57" spans="1:38" ht="21" customHeight="1" x14ac:dyDescent="0.2">
      <c r="A57" s="214" t="s">
        <v>64</v>
      </c>
      <c r="B57" s="254" t="s">
        <v>65</v>
      </c>
      <c r="C57" s="254"/>
      <c r="D57" s="254"/>
      <c r="E57" s="254"/>
      <c r="F57" s="254"/>
      <c r="G57" s="254"/>
      <c r="H57" s="254"/>
      <c r="I57" s="254"/>
      <c r="J57" s="255"/>
      <c r="K57" s="155"/>
      <c r="L57" s="156"/>
      <c r="M57" s="156"/>
      <c r="N57" s="157"/>
      <c r="O57" s="155"/>
      <c r="P57" s="156"/>
      <c r="Q57" s="156"/>
      <c r="R57" s="182"/>
      <c r="S57" s="155"/>
      <c r="T57" s="156"/>
      <c r="U57" s="156"/>
      <c r="V57" s="157"/>
      <c r="W57" s="155"/>
      <c r="X57" s="156"/>
      <c r="Y57" s="156"/>
      <c r="Z57" s="157"/>
      <c r="AA57" s="174"/>
      <c r="AB57" s="156"/>
      <c r="AC57" s="156"/>
      <c r="AD57" s="157"/>
      <c r="AE57" s="155"/>
      <c r="AF57" s="156"/>
      <c r="AG57" s="156"/>
      <c r="AH57" s="157"/>
      <c r="AI57" s="155"/>
      <c r="AJ57" s="156"/>
      <c r="AK57" s="156"/>
      <c r="AL57" s="157"/>
    </row>
    <row r="58" spans="1:38" ht="18.75" customHeight="1" x14ac:dyDescent="0.2">
      <c r="A58" s="215"/>
      <c r="B58" s="217" t="s">
        <v>66</v>
      </c>
      <c r="C58" s="217"/>
      <c r="D58" s="217"/>
      <c r="E58" s="217"/>
      <c r="F58" s="217"/>
      <c r="G58" s="217"/>
      <c r="H58" s="217"/>
      <c r="I58" s="217"/>
      <c r="J58" s="218"/>
      <c r="K58" s="151"/>
      <c r="L58" s="152"/>
      <c r="M58" s="152"/>
      <c r="N58" s="8"/>
      <c r="O58" s="151"/>
      <c r="P58" s="152"/>
      <c r="Q58" s="152"/>
      <c r="R58" s="8"/>
      <c r="S58" s="154"/>
      <c r="T58" s="152"/>
      <c r="U58" s="152"/>
      <c r="V58" s="8"/>
      <c r="W58" s="151"/>
      <c r="X58" s="152"/>
      <c r="Y58" s="152"/>
      <c r="Z58" s="8"/>
      <c r="AA58" s="158"/>
      <c r="AB58" s="152"/>
      <c r="AC58" s="152"/>
      <c r="AD58" s="8"/>
      <c r="AE58" s="151"/>
      <c r="AF58" s="152"/>
      <c r="AG58" s="152"/>
      <c r="AH58" s="8"/>
      <c r="AI58" s="151"/>
      <c r="AJ58" s="152"/>
      <c r="AK58" s="152"/>
      <c r="AL58" s="8"/>
    </row>
    <row r="59" spans="1:38" ht="18.75" customHeight="1" x14ac:dyDescent="0.2">
      <c r="A59" s="215"/>
      <c r="B59" s="217" t="s">
        <v>67</v>
      </c>
      <c r="C59" s="217"/>
      <c r="D59" s="217"/>
      <c r="E59" s="217"/>
      <c r="F59" s="217"/>
      <c r="G59" s="217"/>
      <c r="H59" s="217"/>
      <c r="I59" s="217"/>
      <c r="J59" s="218"/>
      <c r="K59" s="151"/>
      <c r="L59" s="152"/>
      <c r="M59" s="152"/>
      <c r="N59" s="8"/>
      <c r="O59" s="151"/>
      <c r="P59" s="152"/>
      <c r="Q59" s="152"/>
      <c r="R59" s="8"/>
      <c r="S59" s="151"/>
      <c r="T59" s="159"/>
      <c r="U59" s="152"/>
      <c r="V59" s="8"/>
      <c r="W59" s="151"/>
      <c r="X59" s="152"/>
      <c r="Y59" s="152"/>
      <c r="Z59" s="8"/>
      <c r="AA59" s="158"/>
      <c r="AB59" s="152"/>
      <c r="AC59" s="152"/>
      <c r="AD59" s="8"/>
      <c r="AE59" s="151"/>
      <c r="AF59" s="152"/>
      <c r="AG59" s="152"/>
      <c r="AH59" s="8"/>
      <c r="AI59" s="151"/>
      <c r="AJ59" s="152"/>
      <c r="AK59" s="152"/>
      <c r="AL59" s="8"/>
    </row>
    <row r="60" spans="1:38" ht="38.25" customHeight="1" x14ac:dyDescent="0.2">
      <c r="A60" s="215"/>
      <c r="B60" s="217" t="s">
        <v>68</v>
      </c>
      <c r="C60" s="217"/>
      <c r="D60" s="217"/>
      <c r="E60" s="217"/>
      <c r="F60" s="217"/>
      <c r="G60" s="217"/>
      <c r="H60" s="217"/>
      <c r="I60" s="217"/>
      <c r="J60" s="218"/>
      <c r="K60" s="151"/>
      <c r="L60" s="152"/>
      <c r="M60" s="152"/>
      <c r="N60" s="8"/>
      <c r="O60" s="151"/>
      <c r="P60" s="152"/>
      <c r="Q60" s="152"/>
      <c r="R60" s="8"/>
      <c r="S60" s="151"/>
      <c r="T60" s="152"/>
      <c r="U60" s="152"/>
      <c r="V60" s="153"/>
      <c r="W60" s="151"/>
      <c r="X60" s="152"/>
      <c r="Y60" s="152"/>
      <c r="Z60" s="153"/>
      <c r="AA60" s="158"/>
      <c r="AB60" s="152"/>
      <c r="AC60" s="152"/>
      <c r="AD60" s="153"/>
      <c r="AE60" s="151"/>
      <c r="AF60" s="152"/>
      <c r="AG60" s="152"/>
      <c r="AH60" s="153"/>
      <c r="AI60" s="151"/>
      <c r="AJ60" s="152"/>
      <c r="AK60" s="152"/>
      <c r="AL60" s="153"/>
    </row>
    <row r="61" spans="1:38" ht="24.75" customHeight="1" x14ac:dyDescent="0.2">
      <c r="A61" s="215"/>
      <c r="B61" s="251" t="s">
        <v>69</v>
      </c>
      <c r="C61" s="251"/>
      <c r="D61" s="251"/>
      <c r="E61" s="251"/>
      <c r="F61" s="251"/>
      <c r="G61" s="251"/>
      <c r="H61" s="251"/>
      <c r="I61" s="251"/>
      <c r="J61" s="252"/>
      <c r="K61" s="151"/>
      <c r="L61" s="152"/>
      <c r="M61" s="152"/>
      <c r="N61" s="8"/>
      <c r="O61" s="151"/>
      <c r="P61" s="152"/>
      <c r="Q61" s="152"/>
      <c r="R61" s="8"/>
      <c r="S61" s="151"/>
      <c r="T61" s="152"/>
      <c r="U61" s="152"/>
      <c r="V61" s="8"/>
      <c r="W61" s="154"/>
      <c r="X61" s="152"/>
      <c r="Y61" s="152"/>
      <c r="Z61" s="8"/>
      <c r="AA61" s="161"/>
      <c r="AB61" s="152"/>
      <c r="AC61" s="152"/>
      <c r="AD61" s="8"/>
      <c r="AE61" s="154"/>
      <c r="AF61" s="152"/>
      <c r="AG61" s="152"/>
      <c r="AH61" s="8"/>
      <c r="AI61" s="154"/>
      <c r="AJ61" s="152"/>
      <c r="AK61" s="152"/>
      <c r="AL61" s="8"/>
    </row>
    <row r="62" spans="1:38" ht="20.25" customHeight="1" thickBot="1" x14ac:dyDescent="0.25">
      <c r="A62" s="216"/>
      <c r="B62" s="238" t="s">
        <v>70</v>
      </c>
      <c r="C62" s="238"/>
      <c r="D62" s="238"/>
      <c r="E62" s="238"/>
      <c r="F62" s="238"/>
      <c r="G62" s="238"/>
      <c r="H62" s="238"/>
      <c r="I62" s="238"/>
      <c r="J62" s="239"/>
      <c r="K62" s="170"/>
      <c r="L62" s="7"/>
      <c r="M62" s="7"/>
      <c r="N62" s="171"/>
      <c r="O62" s="170"/>
      <c r="P62" s="7"/>
      <c r="Q62" s="7"/>
      <c r="R62" s="171"/>
      <c r="S62" s="170"/>
      <c r="T62" s="7"/>
      <c r="U62" s="7"/>
      <c r="V62" s="171"/>
      <c r="W62" s="186"/>
      <c r="X62" s="7"/>
      <c r="Y62" s="7"/>
      <c r="Z62" s="171"/>
      <c r="AA62" s="187"/>
      <c r="AB62" s="7"/>
      <c r="AC62" s="7"/>
      <c r="AD62" s="171"/>
      <c r="AE62" s="186"/>
      <c r="AF62" s="7"/>
      <c r="AG62" s="7"/>
      <c r="AH62" s="171"/>
      <c r="AI62" s="186"/>
      <c r="AJ62" s="7"/>
      <c r="AK62" s="7"/>
      <c r="AL62" s="171"/>
    </row>
    <row r="63" spans="1:38" ht="19.5" customHeight="1" x14ac:dyDescent="0.2">
      <c r="A63" s="214" t="s">
        <v>71</v>
      </c>
      <c r="B63" s="254" t="s">
        <v>72</v>
      </c>
      <c r="C63" s="254"/>
      <c r="D63" s="254"/>
      <c r="E63" s="254"/>
      <c r="F63" s="254"/>
      <c r="G63" s="254"/>
      <c r="H63" s="254"/>
      <c r="I63" s="254"/>
      <c r="J63" s="254"/>
      <c r="K63" s="184"/>
      <c r="L63" s="178"/>
      <c r="M63" s="178"/>
      <c r="N63" s="179"/>
      <c r="O63" s="184"/>
      <c r="P63" s="178"/>
      <c r="Q63" s="178"/>
      <c r="R63" s="179"/>
      <c r="S63" s="177"/>
      <c r="T63" s="178"/>
      <c r="U63" s="178"/>
      <c r="V63" s="179"/>
      <c r="W63" s="184"/>
      <c r="X63" s="178"/>
      <c r="Y63" s="178"/>
      <c r="Z63" s="179"/>
      <c r="AA63" s="180"/>
      <c r="AB63" s="178"/>
      <c r="AC63" s="178"/>
      <c r="AD63" s="179"/>
      <c r="AE63" s="184"/>
      <c r="AF63" s="178"/>
      <c r="AG63" s="178"/>
      <c r="AH63" s="179"/>
      <c r="AI63" s="184"/>
      <c r="AJ63" s="178"/>
      <c r="AK63" s="178"/>
      <c r="AL63" s="179"/>
    </row>
    <row r="64" spans="1:38" ht="18" customHeight="1" x14ac:dyDescent="0.2">
      <c r="A64" s="215"/>
      <c r="B64" s="217" t="s">
        <v>66</v>
      </c>
      <c r="C64" s="217"/>
      <c r="D64" s="217"/>
      <c r="E64" s="217"/>
      <c r="F64" s="217"/>
      <c r="G64" s="217"/>
      <c r="H64" s="217"/>
      <c r="I64" s="217"/>
      <c r="J64" s="217"/>
      <c r="K64" s="151"/>
      <c r="L64" s="152"/>
      <c r="M64" s="152"/>
      <c r="N64" s="8"/>
      <c r="O64" s="151"/>
      <c r="P64" s="152"/>
      <c r="Q64" s="152"/>
      <c r="R64" s="8"/>
      <c r="S64" s="151"/>
      <c r="T64" s="159"/>
      <c r="U64" s="152"/>
      <c r="V64" s="8"/>
      <c r="W64" s="151"/>
      <c r="X64" s="152"/>
      <c r="Y64" s="152"/>
      <c r="Z64" s="8"/>
      <c r="AA64" s="158"/>
      <c r="AB64" s="152"/>
      <c r="AC64" s="152"/>
      <c r="AD64" s="8"/>
      <c r="AE64" s="151"/>
      <c r="AF64" s="152"/>
      <c r="AG64" s="152"/>
      <c r="AH64" s="8"/>
      <c r="AI64" s="151"/>
      <c r="AJ64" s="152"/>
      <c r="AK64" s="152"/>
      <c r="AL64" s="8"/>
    </row>
    <row r="65" spans="1:38" ht="47.25" customHeight="1" x14ac:dyDescent="0.2">
      <c r="A65" s="215"/>
      <c r="B65" s="217" t="s">
        <v>73</v>
      </c>
      <c r="C65" s="217"/>
      <c r="D65" s="217"/>
      <c r="E65" s="217"/>
      <c r="F65" s="217"/>
      <c r="G65" s="217"/>
      <c r="H65" s="217"/>
      <c r="I65" s="217"/>
      <c r="J65" s="218"/>
      <c r="K65" s="151"/>
      <c r="L65" s="152"/>
      <c r="M65" s="152"/>
      <c r="N65" s="8"/>
      <c r="O65" s="151"/>
      <c r="P65" s="152"/>
      <c r="Q65" s="152"/>
      <c r="R65" s="8"/>
      <c r="S65" s="151"/>
      <c r="T65" s="152"/>
      <c r="U65" s="152"/>
      <c r="V65" s="153"/>
      <c r="W65" s="151"/>
      <c r="X65" s="152"/>
      <c r="Y65" s="152"/>
      <c r="Z65" s="153"/>
      <c r="AA65" s="158"/>
      <c r="AB65" s="152"/>
      <c r="AC65" s="152"/>
      <c r="AD65" s="153"/>
      <c r="AE65" s="151"/>
      <c r="AF65" s="152"/>
      <c r="AG65" s="152"/>
      <c r="AH65" s="153"/>
      <c r="AI65" s="151"/>
      <c r="AJ65" s="152"/>
      <c r="AK65" s="152"/>
      <c r="AL65" s="153"/>
    </row>
    <row r="66" spans="1:38" ht="21" customHeight="1" thickBot="1" x14ac:dyDescent="0.25">
      <c r="A66" s="216"/>
      <c r="B66" s="274" t="s">
        <v>70</v>
      </c>
      <c r="C66" s="274"/>
      <c r="D66" s="274"/>
      <c r="E66" s="274"/>
      <c r="F66" s="274"/>
      <c r="G66" s="274"/>
      <c r="H66" s="274"/>
      <c r="I66" s="274"/>
      <c r="J66" s="275"/>
      <c r="K66" s="188"/>
      <c r="L66" s="189"/>
      <c r="M66" s="189"/>
      <c r="N66" s="190"/>
      <c r="O66" s="188"/>
      <c r="P66" s="189"/>
      <c r="Q66" s="189"/>
      <c r="R66" s="190"/>
      <c r="S66" s="188"/>
      <c r="T66" s="189"/>
      <c r="U66" s="189"/>
      <c r="V66" s="190"/>
      <c r="W66" s="191"/>
      <c r="X66" s="189"/>
      <c r="Y66" s="189"/>
      <c r="Z66" s="190"/>
      <c r="AA66" s="192"/>
      <c r="AB66" s="189"/>
      <c r="AC66" s="189"/>
      <c r="AD66" s="190"/>
      <c r="AE66" s="191"/>
      <c r="AF66" s="189"/>
      <c r="AG66" s="189"/>
      <c r="AH66" s="190"/>
      <c r="AI66" s="191"/>
      <c r="AJ66" s="189"/>
      <c r="AK66" s="189"/>
      <c r="AL66" s="190"/>
    </row>
    <row r="67" spans="1:38" ht="18.75" customHeight="1" x14ac:dyDescent="0.2">
      <c r="A67" s="214" t="s">
        <v>74</v>
      </c>
      <c r="B67" s="244" t="s">
        <v>75</v>
      </c>
      <c r="C67" s="245"/>
      <c r="D67" s="245"/>
      <c r="E67" s="245"/>
      <c r="F67" s="245"/>
      <c r="G67" s="245"/>
      <c r="H67" s="245"/>
      <c r="I67" s="245"/>
      <c r="J67" s="246"/>
      <c r="K67" s="174"/>
      <c r="L67" s="183"/>
      <c r="M67" s="156"/>
      <c r="N67" s="157"/>
      <c r="O67" s="155"/>
      <c r="P67" s="156"/>
      <c r="Q67" s="156"/>
      <c r="R67" s="157"/>
      <c r="S67" s="155"/>
      <c r="T67" s="156"/>
      <c r="U67" s="156"/>
      <c r="V67" s="157"/>
      <c r="W67" s="155"/>
      <c r="X67" s="156"/>
      <c r="Y67" s="156"/>
      <c r="Z67" s="157"/>
      <c r="AA67" s="174"/>
      <c r="AB67" s="156"/>
      <c r="AC67" s="156"/>
      <c r="AD67" s="157"/>
      <c r="AE67" s="155"/>
      <c r="AF67" s="156"/>
      <c r="AG67" s="156"/>
      <c r="AH67" s="157"/>
      <c r="AI67" s="155"/>
      <c r="AJ67" s="183"/>
      <c r="AK67" s="156"/>
      <c r="AL67" s="157"/>
    </row>
    <row r="68" spans="1:38" ht="18.75" customHeight="1" x14ac:dyDescent="0.2">
      <c r="A68" s="215"/>
      <c r="B68" s="257" t="s">
        <v>76</v>
      </c>
      <c r="C68" s="258"/>
      <c r="D68" s="258"/>
      <c r="E68" s="258"/>
      <c r="F68" s="258"/>
      <c r="G68" s="258"/>
      <c r="H68" s="258"/>
      <c r="I68" s="258"/>
      <c r="J68" s="259"/>
      <c r="K68" s="180"/>
      <c r="L68" s="185"/>
      <c r="M68" s="178"/>
      <c r="N68" s="179"/>
      <c r="O68" s="184"/>
      <c r="P68" s="178"/>
      <c r="Q68" s="178"/>
      <c r="R68" s="179"/>
      <c r="S68" s="184"/>
      <c r="T68" s="178"/>
      <c r="U68" s="178"/>
      <c r="V68" s="179"/>
      <c r="W68" s="184"/>
      <c r="X68" s="178"/>
      <c r="Y68" s="178"/>
      <c r="Z68" s="179"/>
      <c r="AA68" s="180"/>
      <c r="AB68" s="178"/>
      <c r="AC68" s="178"/>
      <c r="AD68" s="179"/>
      <c r="AE68" s="184"/>
      <c r="AF68" s="178"/>
      <c r="AG68" s="178"/>
      <c r="AH68" s="179"/>
      <c r="AI68" s="184"/>
      <c r="AJ68" s="185"/>
      <c r="AK68" s="178"/>
      <c r="AL68" s="179"/>
    </row>
    <row r="69" spans="1:38" ht="21" customHeight="1" thickBot="1" x14ac:dyDescent="0.25">
      <c r="A69" s="215"/>
      <c r="B69" s="247" t="s">
        <v>77</v>
      </c>
      <c r="C69" s="248"/>
      <c r="D69" s="248"/>
      <c r="E69" s="248"/>
      <c r="F69" s="248"/>
      <c r="G69" s="248"/>
      <c r="H69" s="248"/>
      <c r="I69" s="248"/>
      <c r="J69" s="249"/>
      <c r="K69" s="180"/>
      <c r="L69" s="178"/>
      <c r="M69" s="178"/>
      <c r="N69" s="179"/>
      <c r="O69" s="184"/>
      <c r="P69" s="185"/>
      <c r="Q69" s="178"/>
      <c r="R69" s="179"/>
      <c r="S69" s="184"/>
      <c r="T69" s="178"/>
      <c r="U69" s="178"/>
      <c r="V69" s="179"/>
      <c r="W69" s="184"/>
      <c r="X69" s="178"/>
      <c r="Y69" s="178"/>
      <c r="Z69" s="179"/>
      <c r="AA69" s="180"/>
      <c r="AB69" s="178"/>
      <c r="AC69" s="178"/>
      <c r="AD69" s="179"/>
      <c r="AE69" s="184"/>
      <c r="AF69" s="178"/>
      <c r="AG69" s="178"/>
      <c r="AH69" s="179"/>
      <c r="AI69" s="184"/>
      <c r="AJ69" s="178"/>
      <c r="AK69" s="178"/>
      <c r="AL69" s="193"/>
    </row>
    <row r="70" spans="1:38" ht="24" customHeight="1" thickBot="1" x14ac:dyDescent="0.25">
      <c r="A70" s="266" t="s">
        <v>78</v>
      </c>
      <c r="B70" s="267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8"/>
    </row>
    <row r="71" spans="1:38" ht="19.5" customHeight="1" x14ac:dyDescent="0.2">
      <c r="A71" s="214" t="s">
        <v>79</v>
      </c>
      <c r="B71" s="261" t="s">
        <v>80</v>
      </c>
      <c r="C71" s="262"/>
      <c r="D71" s="262"/>
      <c r="E71" s="262"/>
      <c r="F71" s="262"/>
      <c r="G71" s="262"/>
      <c r="H71" s="262"/>
      <c r="I71" s="262"/>
      <c r="J71" s="263"/>
      <c r="K71" s="155"/>
      <c r="L71" s="156"/>
      <c r="M71" s="156"/>
      <c r="N71" s="157"/>
      <c r="O71" s="174"/>
      <c r="P71" s="156"/>
      <c r="Q71" s="156"/>
      <c r="R71" s="157"/>
      <c r="S71" s="155"/>
      <c r="T71" s="156"/>
      <c r="U71" s="156"/>
      <c r="V71" s="157"/>
      <c r="W71" s="155"/>
      <c r="X71" s="156"/>
      <c r="Y71" s="156"/>
      <c r="Z71" s="157"/>
      <c r="AA71" s="174"/>
      <c r="AB71" s="156"/>
      <c r="AC71" s="156"/>
      <c r="AD71" s="157"/>
      <c r="AE71" s="155"/>
      <c r="AF71" s="156"/>
      <c r="AG71" s="156"/>
      <c r="AH71" s="157"/>
      <c r="AI71" s="155"/>
      <c r="AJ71" s="156"/>
      <c r="AK71" s="156"/>
      <c r="AL71" s="157"/>
    </row>
    <row r="72" spans="1:38" ht="18" customHeight="1" x14ac:dyDescent="0.2">
      <c r="A72" s="215"/>
      <c r="B72" s="247" t="s">
        <v>81</v>
      </c>
      <c r="C72" s="248"/>
      <c r="D72" s="248"/>
      <c r="E72" s="248"/>
      <c r="F72" s="248"/>
      <c r="G72" s="248"/>
      <c r="H72" s="248"/>
      <c r="I72" s="248"/>
      <c r="J72" s="249"/>
      <c r="K72" s="184"/>
      <c r="L72" s="178"/>
      <c r="M72" s="178"/>
      <c r="N72" s="194"/>
      <c r="O72" s="180"/>
      <c r="P72" s="178"/>
      <c r="Q72" s="178"/>
      <c r="R72" s="179"/>
      <c r="S72" s="184"/>
      <c r="T72" s="178"/>
      <c r="U72" s="178"/>
      <c r="V72" s="179"/>
      <c r="W72" s="184"/>
      <c r="X72" s="178"/>
      <c r="Y72" s="178"/>
      <c r="Z72" s="179"/>
      <c r="AA72" s="180"/>
      <c r="AB72" s="178"/>
      <c r="AC72" s="178"/>
      <c r="AD72" s="179"/>
      <c r="AE72" s="184"/>
      <c r="AF72" s="178"/>
      <c r="AG72" s="178"/>
      <c r="AH72" s="179"/>
      <c r="AI72" s="184"/>
      <c r="AJ72" s="178"/>
      <c r="AK72" s="178"/>
      <c r="AL72" s="179"/>
    </row>
    <row r="73" spans="1:38" ht="19.5" customHeight="1" x14ac:dyDescent="0.2">
      <c r="A73" s="215"/>
      <c r="B73" s="247" t="s">
        <v>82</v>
      </c>
      <c r="C73" s="248"/>
      <c r="D73" s="248"/>
      <c r="E73" s="248"/>
      <c r="F73" s="248"/>
      <c r="G73" s="248"/>
      <c r="H73" s="248"/>
      <c r="I73" s="248"/>
      <c r="J73" s="249"/>
      <c r="K73" s="184"/>
      <c r="L73" s="178"/>
      <c r="M73" s="178"/>
      <c r="N73" s="153"/>
      <c r="O73" s="180"/>
      <c r="P73" s="178"/>
      <c r="Q73" s="178"/>
      <c r="R73" s="179"/>
      <c r="S73" s="184"/>
      <c r="T73" s="178"/>
      <c r="U73" s="178"/>
      <c r="V73" s="179"/>
      <c r="W73" s="184"/>
      <c r="X73" s="178"/>
      <c r="Y73" s="178"/>
      <c r="Z73" s="179"/>
      <c r="AA73" s="180"/>
      <c r="AB73" s="178"/>
      <c r="AC73" s="178"/>
      <c r="AD73" s="179"/>
      <c r="AE73" s="184"/>
      <c r="AF73" s="178"/>
      <c r="AG73" s="178"/>
      <c r="AH73" s="179"/>
      <c r="AI73" s="184"/>
      <c r="AJ73" s="178"/>
      <c r="AK73" s="178"/>
      <c r="AL73" s="179"/>
    </row>
    <row r="74" spans="1:38" ht="20.25" customHeight="1" thickBot="1" x14ac:dyDescent="0.25">
      <c r="A74" s="216"/>
      <c r="B74" s="247" t="s">
        <v>70</v>
      </c>
      <c r="C74" s="248"/>
      <c r="D74" s="248"/>
      <c r="E74" s="248"/>
      <c r="F74" s="248"/>
      <c r="G74" s="248"/>
      <c r="H74" s="248"/>
      <c r="I74" s="248"/>
      <c r="J74" s="249"/>
      <c r="K74" s="188"/>
      <c r="L74" s="189"/>
      <c r="M74" s="189"/>
      <c r="N74" s="190"/>
      <c r="O74" s="180"/>
      <c r="P74" s="178"/>
      <c r="Q74" s="178"/>
      <c r="R74" s="179"/>
      <c r="S74" s="184"/>
      <c r="T74" s="178"/>
      <c r="U74" s="178"/>
      <c r="V74" s="179"/>
      <c r="W74" s="184"/>
      <c r="X74" s="178"/>
      <c r="Y74" s="178"/>
      <c r="Z74" s="179"/>
      <c r="AA74" s="184"/>
      <c r="AB74" s="178"/>
      <c r="AC74" s="178"/>
      <c r="AD74" s="179"/>
      <c r="AE74" s="184"/>
      <c r="AF74" s="178"/>
      <c r="AG74" s="178"/>
      <c r="AH74" s="179"/>
      <c r="AI74" s="184"/>
      <c r="AJ74" s="178"/>
      <c r="AK74" s="178"/>
      <c r="AL74" s="179"/>
    </row>
    <row r="75" spans="1:38" ht="24.75" customHeight="1" thickBot="1" x14ac:dyDescent="0.25">
      <c r="A75" s="266" t="s">
        <v>83</v>
      </c>
      <c r="B75" s="267"/>
      <c r="C75" s="267"/>
      <c r="D75" s="267"/>
      <c r="E75" s="267"/>
      <c r="F75" s="267"/>
      <c r="G75" s="267"/>
      <c r="H75" s="267"/>
      <c r="I75" s="267"/>
      <c r="J75" s="267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  <c r="AK75" s="269"/>
      <c r="AL75" s="270"/>
    </row>
    <row r="76" spans="1:38" ht="27.75" customHeight="1" x14ac:dyDescent="0.2">
      <c r="A76" s="214" t="s">
        <v>84</v>
      </c>
      <c r="B76" s="254" t="s">
        <v>85</v>
      </c>
      <c r="C76" s="254"/>
      <c r="D76" s="254"/>
      <c r="E76" s="254"/>
      <c r="F76" s="254"/>
      <c r="G76" s="254"/>
      <c r="H76" s="254"/>
      <c r="I76" s="254"/>
      <c r="J76" s="254"/>
      <c r="K76" s="155"/>
      <c r="L76" s="156"/>
      <c r="M76" s="195"/>
      <c r="N76" s="182"/>
      <c r="O76" s="155"/>
      <c r="P76" s="156"/>
      <c r="Q76" s="195"/>
      <c r="R76" s="182"/>
      <c r="S76" s="20"/>
      <c r="T76" s="156"/>
      <c r="U76" s="195"/>
      <c r="V76" s="182"/>
      <c r="W76" s="155"/>
      <c r="X76" s="156"/>
      <c r="Y76" s="195"/>
      <c r="Z76" s="182"/>
      <c r="AA76" s="155"/>
      <c r="AB76" s="156"/>
      <c r="AC76" s="195"/>
      <c r="AD76" s="182"/>
      <c r="AE76" s="155"/>
      <c r="AF76" s="156"/>
      <c r="AG76" s="195"/>
      <c r="AH76" s="182"/>
      <c r="AI76" s="155"/>
      <c r="AJ76" s="156"/>
      <c r="AK76" s="195"/>
      <c r="AL76" s="182"/>
    </row>
    <row r="77" spans="1:38" ht="30" customHeight="1" thickBot="1" x14ac:dyDescent="0.25">
      <c r="A77" s="216"/>
      <c r="B77" s="264" t="s">
        <v>86</v>
      </c>
      <c r="C77" s="264"/>
      <c r="D77" s="264"/>
      <c r="E77" s="264"/>
      <c r="F77" s="264"/>
      <c r="G77" s="264"/>
      <c r="H77" s="264"/>
      <c r="I77" s="264"/>
      <c r="J77" s="265"/>
      <c r="K77" s="170"/>
      <c r="L77" s="7"/>
      <c r="M77" s="7"/>
      <c r="N77" s="171"/>
      <c r="O77" s="170"/>
      <c r="P77" s="7"/>
      <c r="Q77" s="7"/>
      <c r="R77" s="171"/>
      <c r="S77" s="170"/>
      <c r="T77" s="7"/>
      <c r="U77" s="7"/>
      <c r="V77" s="171"/>
      <c r="W77" s="170"/>
      <c r="X77" s="7"/>
      <c r="Y77" s="7"/>
      <c r="Z77" s="172"/>
      <c r="AA77" s="170"/>
      <c r="AB77" s="7"/>
      <c r="AC77" s="7"/>
      <c r="AD77" s="171"/>
      <c r="AE77" s="170"/>
      <c r="AF77" s="7"/>
      <c r="AG77" s="7"/>
      <c r="AH77" s="171"/>
      <c r="AI77" s="170"/>
      <c r="AJ77" s="7"/>
      <c r="AK77" s="7"/>
      <c r="AL77" s="171"/>
    </row>
    <row r="78" spans="1:38" ht="18" customHeight="1" x14ac:dyDescent="0.2">
      <c r="A78" s="214" t="s">
        <v>87</v>
      </c>
      <c r="B78" s="276" t="s">
        <v>88</v>
      </c>
      <c r="C78" s="276"/>
      <c r="D78" s="276"/>
      <c r="E78" s="276"/>
      <c r="F78" s="276"/>
      <c r="G78" s="276"/>
      <c r="H78" s="276"/>
      <c r="I78" s="276"/>
      <c r="J78" s="277"/>
      <c r="K78" s="155"/>
      <c r="L78" s="156"/>
      <c r="M78" s="156"/>
      <c r="N78" s="157"/>
      <c r="O78" s="155"/>
      <c r="P78" s="183"/>
      <c r="Q78" s="156"/>
      <c r="R78" s="157"/>
      <c r="S78" s="155"/>
      <c r="T78" s="156"/>
      <c r="U78" s="156"/>
      <c r="V78" s="157"/>
      <c r="W78" s="155"/>
      <c r="X78" s="156"/>
      <c r="Y78" s="156"/>
      <c r="Z78" s="157"/>
      <c r="AA78" s="174"/>
      <c r="AB78" s="156"/>
      <c r="AC78" s="156"/>
      <c r="AD78" s="157"/>
      <c r="AE78" s="155"/>
      <c r="AF78" s="156"/>
      <c r="AG78" s="156"/>
      <c r="AH78" s="157"/>
      <c r="AI78" s="155"/>
      <c r="AJ78" s="156"/>
      <c r="AK78" s="156"/>
      <c r="AL78" s="157"/>
    </row>
    <row r="79" spans="1:38" ht="18.75" customHeight="1" x14ac:dyDescent="0.2">
      <c r="A79" s="215"/>
      <c r="B79" s="250" t="s">
        <v>89</v>
      </c>
      <c r="C79" s="250"/>
      <c r="D79" s="250"/>
      <c r="E79" s="250"/>
      <c r="F79" s="250"/>
      <c r="G79" s="250"/>
      <c r="H79" s="250"/>
      <c r="I79" s="250"/>
      <c r="J79" s="256"/>
      <c r="K79" s="151"/>
      <c r="L79" s="152"/>
      <c r="M79" s="152"/>
      <c r="N79" s="153"/>
      <c r="O79" s="151"/>
      <c r="P79" s="152"/>
      <c r="Q79" s="152"/>
      <c r="R79" s="153"/>
      <c r="S79" s="151"/>
      <c r="T79" s="152"/>
      <c r="U79" s="152"/>
      <c r="V79" s="153"/>
      <c r="W79" s="151"/>
      <c r="X79" s="152"/>
      <c r="Y79" s="152"/>
      <c r="Z79" s="153"/>
      <c r="AA79" s="158"/>
      <c r="AB79" s="152"/>
      <c r="AC79" s="152"/>
      <c r="AD79" s="153"/>
      <c r="AE79" s="151"/>
      <c r="AF79" s="152"/>
      <c r="AG79" s="152"/>
      <c r="AH79" s="153"/>
      <c r="AI79" s="151"/>
      <c r="AJ79" s="152"/>
      <c r="AK79" s="152"/>
      <c r="AL79" s="153"/>
    </row>
    <row r="80" spans="1:38" ht="29.25" customHeight="1" thickBot="1" x14ac:dyDescent="0.25">
      <c r="A80" s="216"/>
      <c r="B80" s="264" t="s">
        <v>90</v>
      </c>
      <c r="C80" s="264"/>
      <c r="D80" s="264"/>
      <c r="E80" s="264"/>
      <c r="F80" s="264"/>
      <c r="G80" s="264"/>
      <c r="H80" s="264"/>
      <c r="I80" s="264"/>
      <c r="J80" s="265"/>
      <c r="K80" s="170"/>
      <c r="L80" s="7"/>
      <c r="M80" s="7"/>
      <c r="N80" s="171"/>
      <c r="O80" s="170"/>
      <c r="P80" s="7"/>
      <c r="Q80" s="7"/>
      <c r="R80" s="171"/>
      <c r="S80" s="170"/>
      <c r="T80" s="196"/>
      <c r="U80" s="7"/>
      <c r="V80" s="171"/>
      <c r="W80" s="170"/>
      <c r="X80" s="7"/>
      <c r="Y80" s="7"/>
      <c r="Z80" s="171"/>
      <c r="AA80" s="173"/>
      <c r="AB80" s="7"/>
      <c r="AC80" s="7"/>
      <c r="AD80" s="171"/>
      <c r="AE80" s="170"/>
      <c r="AF80" s="7"/>
      <c r="AG80" s="7"/>
      <c r="AH80" s="171"/>
      <c r="AI80" s="170"/>
      <c r="AJ80" s="7"/>
      <c r="AK80" s="7"/>
      <c r="AL80" s="171"/>
    </row>
    <row r="81" spans="1:38" ht="16.5" customHeight="1" x14ac:dyDescent="0.2">
      <c r="A81" s="214" t="s">
        <v>91</v>
      </c>
      <c r="B81" s="254" t="s">
        <v>92</v>
      </c>
      <c r="C81" s="254"/>
      <c r="D81" s="254"/>
      <c r="E81" s="254"/>
      <c r="F81" s="254"/>
      <c r="G81" s="254"/>
      <c r="H81" s="254"/>
      <c r="I81" s="254"/>
      <c r="J81" s="254"/>
      <c r="K81" s="9"/>
      <c r="L81" s="10"/>
      <c r="M81" s="10"/>
      <c r="N81" s="11"/>
      <c r="O81" s="9"/>
      <c r="P81" s="10"/>
      <c r="Q81" s="10"/>
      <c r="R81" s="11"/>
      <c r="S81" s="9"/>
      <c r="T81" s="10"/>
      <c r="U81" s="10"/>
      <c r="V81" s="11"/>
      <c r="W81" s="9"/>
      <c r="X81" s="10"/>
      <c r="Y81" s="10"/>
      <c r="Z81" s="11"/>
      <c r="AA81" s="197"/>
      <c r="AB81" s="10"/>
      <c r="AC81" s="10"/>
      <c r="AD81" s="11"/>
      <c r="AE81" s="9"/>
      <c r="AF81" s="10"/>
      <c r="AG81" s="10"/>
      <c r="AH81" s="11"/>
      <c r="AI81" s="9"/>
      <c r="AJ81" s="10"/>
      <c r="AK81" s="10"/>
      <c r="AL81" s="11"/>
    </row>
    <row r="82" spans="1:38" ht="18" customHeight="1" x14ac:dyDescent="0.2">
      <c r="A82" s="215"/>
      <c r="B82" s="217" t="s">
        <v>93</v>
      </c>
      <c r="C82" s="217"/>
      <c r="D82" s="217"/>
      <c r="E82" s="217"/>
      <c r="F82" s="217"/>
      <c r="G82" s="217"/>
      <c r="H82" s="217"/>
      <c r="I82" s="217"/>
      <c r="J82" s="217"/>
      <c r="K82" s="198"/>
      <c r="L82" s="199"/>
      <c r="M82" s="199"/>
      <c r="N82" s="200"/>
      <c r="O82" s="198"/>
      <c r="P82" s="199"/>
      <c r="Q82" s="199"/>
      <c r="R82" s="200"/>
      <c r="S82" s="198"/>
      <c r="T82" s="199"/>
      <c r="U82" s="199"/>
      <c r="V82" s="200"/>
      <c r="W82" s="198"/>
      <c r="X82" s="199"/>
      <c r="Y82" s="199"/>
      <c r="Z82" s="200"/>
      <c r="AA82" s="201"/>
      <c r="AB82" s="163"/>
      <c r="AC82" s="199"/>
      <c r="AD82" s="200"/>
      <c r="AE82" s="198"/>
      <c r="AF82" s="199"/>
      <c r="AG82" s="199"/>
      <c r="AH82" s="200"/>
      <c r="AI82" s="198"/>
      <c r="AJ82" s="199"/>
      <c r="AK82" s="199"/>
      <c r="AL82" s="200"/>
    </row>
    <row r="83" spans="1:38" ht="18.75" customHeight="1" thickBot="1" x14ac:dyDescent="0.25">
      <c r="A83" s="216"/>
      <c r="B83" s="238" t="s">
        <v>94</v>
      </c>
      <c r="C83" s="238"/>
      <c r="D83" s="238"/>
      <c r="E83" s="238"/>
      <c r="F83" s="238"/>
      <c r="G83" s="238"/>
      <c r="H83" s="238"/>
      <c r="I83" s="238"/>
      <c r="J83" s="238"/>
      <c r="K83" s="170"/>
      <c r="L83" s="7"/>
      <c r="M83" s="7"/>
      <c r="N83" s="171"/>
      <c r="O83" s="170"/>
      <c r="P83" s="7"/>
      <c r="Q83" s="7"/>
      <c r="R83" s="171"/>
      <c r="S83" s="170"/>
      <c r="T83" s="7"/>
      <c r="U83" s="7"/>
      <c r="V83" s="171"/>
      <c r="W83" s="170"/>
      <c r="X83" s="7"/>
      <c r="Y83" s="7"/>
      <c r="Z83" s="171"/>
      <c r="AA83" s="173"/>
      <c r="AB83" s="7"/>
      <c r="AC83" s="196"/>
      <c r="AD83" s="171"/>
      <c r="AE83" s="170"/>
      <c r="AF83" s="7"/>
      <c r="AG83" s="7"/>
      <c r="AH83" s="171"/>
      <c r="AI83" s="170"/>
      <c r="AJ83" s="7"/>
      <c r="AK83" s="7"/>
      <c r="AL83" s="171"/>
    </row>
    <row r="84" spans="1:38" ht="24" hidden="1" customHeight="1" thickBot="1" x14ac:dyDescent="0.25">
      <c r="A84" s="266" t="s">
        <v>95</v>
      </c>
      <c r="B84" s="267"/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  <c r="X84" s="267"/>
      <c r="Y84" s="267"/>
      <c r="Z84" s="267"/>
      <c r="AA84" s="267"/>
      <c r="AB84" s="267"/>
      <c r="AC84" s="267"/>
      <c r="AD84" s="267"/>
      <c r="AE84" s="267"/>
      <c r="AF84" s="267"/>
      <c r="AG84" s="267"/>
      <c r="AH84" s="267"/>
      <c r="AI84" s="267"/>
      <c r="AJ84" s="267"/>
      <c r="AK84" s="267"/>
      <c r="AL84" s="268"/>
    </row>
    <row r="85" spans="1:38" ht="18.75" hidden="1" customHeight="1" x14ac:dyDescent="0.2">
      <c r="A85" s="214" t="s">
        <v>96</v>
      </c>
      <c r="B85" s="261" t="s">
        <v>97</v>
      </c>
      <c r="C85" s="262"/>
      <c r="D85" s="262"/>
      <c r="E85" s="262"/>
      <c r="F85" s="262"/>
      <c r="G85" s="262"/>
      <c r="H85" s="262"/>
      <c r="I85" s="262"/>
      <c r="J85" s="263"/>
      <c r="K85" s="174"/>
      <c r="L85" s="156"/>
      <c r="M85" s="156"/>
      <c r="N85" s="157"/>
      <c r="O85" s="155"/>
      <c r="P85" s="156"/>
      <c r="Q85" s="156"/>
      <c r="R85" s="157"/>
      <c r="S85" s="155"/>
      <c r="T85" s="156"/>
      <c r="U85" s="156"/>
      <c r="V85" s="182"/>
      <c r="W85" s="155"/>
      <c r="X85" s="156"/>
      <c r="Y85" s="156"/>
      <c r="Z85" s="157"/>
      <c r="AA85" s="174"/>
      <c r="AB85" s="156"/>
      <c r="AC85" s="156"/>
      <c r="AD85" s="157"/>
      <c r="AE85" s="155"/>
      <c r="AF85" s="156"/>
      <c r="AG85" s="156"/>
      <c r="AH85" s="157"/>
      <c r="AI85" s="155"/>
      <c r="AJ85" s="156"/>
      <c r="AK85" s="156"/>
      <c r="AL85" s="157"/>
    </row>
    <row r="86" spans="1:38" ht="18" hidden="1" customHeight="1" x14ac:dyDescent="0.2">
      <c r="A86" s="215"/>
      <c r="B86" s="247" t="s">
        <v>98</v>
      </c>
      <c r="C86" s="248"/>
      <c r="D86" s="248"/>
      <c r="E86" s="248"/>
      <c r="F86" s="248"/>
      <c r="G86" s="248"/>
      <c r="H86" s="248"/>
      <c r="I86" s="248"/>
      <c r="J86" s="249"/>
      <c r="K86" s="180"/>
      <c r="L86" s="178"/>
      <c r="M86" s="178"/>
      <c r="N86" s="179"/>
      <c r="O86" s="184"/>
      <c r="P86" s="178"/>
      <c r="Q86" s="178"/>
      <c r="R86" s="179"/>
      <c r="S86" s="184"/>
      <c r="T86" s="178"/>
      <c r="U86" s="178"/>
      <c r="V86" s="179"/>
      <c r="W86" s="184"/>
      <c r="X86" s="178"/>
      <c r="Y86" s="185"/>
      <c r="Z86" s="179"/>
      <c r="AA86" s="180"/>
      <c r="AB86" s="178"/>
      <c r="AC86" s="178"/>
      <c r="AD86" s="179"/>
      <c r="AE86" s="184"/>
      <c r="AF86" s="178"/>
      <c r="AG86" s="178"/>
      <c r="AH86" s="179"/>
      <c r="AI86" s="184"/>
      <c r="AJ86" s="178"/>
      <c r="AK86" s="178"/>
      <c r="AL86" s="179"/>
    </row>
    <row r="87" spans="1:38" ht="18.75" hidden="1" customHeight="1" thickBot="1" x14ac:dyDescent="0.25">
      <c r="A87" s="216"/>
      <c r="B87" s="241" t="s">
        <v>99</v>
      </c>
      <c r="C87" s="242"/>
      <c r="D87" s="242"/>
      <c r="E87" s="242"/>
      <c r="F87" s="242"/>
      <c r="G87" s="242"/>
      <c r="H87" s="242"/>
      <c r="I87" s="242"/>
      <c r="J87" s="243"/>
      <c r="K87" s="202"/>
      <c r="L87" s="189"/>
      <c r="M87" s="189"/>
      <c r="N87" s="190"/>
      <c r="O87" s="188"/>
      <c r="P87" s="189"/>
      <c r="Q87" s="189"/>
      <c r="R87" s="190"/>
      <c r="S87" s="188"/>
      <c r="T87" s="189"/>
      <c r="U87" s="189"/>
      <c r="V87" s="190"/>
      <c r="W87" s="188"/>
      <c r="X87" s="189"/>
      <c r="Y87" s="189"/>
      <c r="Z87" s="203"/>
      <c r="AA87" s="202"/>
      <c r="AB87" s="189"/>
      <c r="AC87" s="189"/>
      <c r="AD87" s="190"/>
      <c r="AE87" s="188"/>
      <c r="AF87" s="189"/>
      <c r="AG87" s="189"/>
      <c r="AH87" s="190"/>
      <c r="AI87" s="188"/>
      <c r="AJ87" s="189"/>
      <c r="AK87" s="189"/>
      <c r="AL87" s="190"/>
    </row>
    <row r="90" spans="1:38" ht="12.75" customHeight="1" x14ac:dyDescent="0.2"/>
    <row r="91" spans="1:38" ht="12.75" customHeight="1" x14ac:dyDescent="0.2"/>
    <row r="92" spans="1:38" ht="12.75" customHeight="1" x14ac:dyDescent="0.2"/>
  </sheetData>
  <mergeCells count="108">
    <mergeCell ref="A84:AL84"/>
    <mergeCell ref="A85:A87"/>
    <mergeCell ref="B85:J85"/>
    <mergeCell ref="B86:J86"/>
    <mergeCell ref="B87:J87"/>
    <mergeCell ref="B83:J83"/>
    <mergeCell ref="B82:J82"/>
    <mergeCell ref="B76:J76"/>
    <mergeCell ref="AI7:AL7"/>
    <mergeCell ref="B66:J66"/>
    <mergeCell ref="A29:A34"/>
    <mergeCell ref="B45:J45"/>
    <mergeCell ref="B52:J52"/>
    <mergeCell ref="B20:J20"/>
    <mergeCell ref="A20:A22"/>
    <mergeCell ref="B17:J17"/>
    <mergeCell ref="A42:A48"/>
    <mergeCell ref="B42:J42"/>
    <mergeCell ref="W7:Z7"/>
    <mergeCell ref="B44:J44"/>
    <mergeCell ref="B48:J48"/>
    <mergeCell ref="B78:J78"/>
    <mergeCell ref="B34:J34"/>
    <mergeCell ref="A81:A83"/>
    <mergeCell ref="B74:J74"/>
    <mergeCell ref="B43:J43"/>
    <mergeCell ref="B50:J50"/>
    <mergeCell ref="B81:J81"/>
    <mergeCell ref="B12:J12"/>
    <mergeCell ref="A28:AL28"/>
    <mergeCell ref="A35:A41"/>
    <mergeCell ref="B64:J64"/>
    <mergeCell ref="B72:J72"/>
    <mergeCell ref="B73:J73"/>
    <mergeCell ref="A70:AL70"/>
    <mergeCell ref="B33:J33"/>
    <mergeCell ref="B36:J36"/>
    <mergeCell ref="B35:J35"/>
    <mergeCell ref="B47:J47"/>
    <mergeCell ref="B58:J58"/>
    <mergeCell ref="B62:J62"/>
    <mergeCell ref="B27:J27"/>
    <mergeCell ref="B37:J37"/>
    <mergeCell ref="B39:J39"/>
    <mergeCell ref="A23:AL23"/>
    <mergeCell ref="A24:A27"/>
    <mergeCell ref="B24:J24"/>
    <mergeCell ref="B26:J26"/>
    <mergeCell ref="B21:J21"/>
    <mergeCell ref="B30:J30"/>
    <mergeCell ref="B38:J38"/>
    <mergeCell ref="S7:V7"/>
    <mergeCell ref="A7:A8"/>
    <mergeCell ref="K7:N7"/>
    <mergeCell ref="B71:J71"/>
    <mergeCell ref="B77:J77"/>
    <mergeCell ref="A78:A80"/>
    <mergeCell ref="B65:J65"/>
    <mergeCell ref="A9:AL9"/>
    <mergeCell ref="B41:J41"/>
    <mergeCell ref="B31:J31"/>
    <mergeCell ref="B29:J29"/>
    <mergeCell ref="B14:J14"/>
    <mergeCell ref="A56:AL56"/>
    <mergeCell ref="B57:J57"/>
    <mergeCell ref="B79:J79"/>
    <mergeCell ref="B80:J80"/>
    <mergeCell ref="A63:A66"/>
    <mergeCell ref="A75:AL75"/>
    <mergeCell ref="A76:A77"/>
    <mergeCell ref="B63:J63"/>
    <mergeCell ref="A71:A74"/>
    <mergeCell ref="B22:J22"/>
    <mergeCell ref="A67:A69"/>
    <mergeCell ref="B67:J67"/>
    <mergeCell ref="B69:J69"/>
    <mergeCell ref="B25:J25"/>
    <mergeCell ref="A57:A62"/>
    <mergeCell ref="B40:J40"/>
    <mergeCell ref="B59:J59"/>
    <mergeCell ref="B60:J60"/>
    <mergeCell ref="B61:J61"/>
    <mergeCell ref="B46:J46"/>
    <mergeCell ref="A49:A55"/>
    <mergeCell ref="B49:J49"/>
    <mergeCell ref="B51:J51"/>
    <mergeCell ref="B53:J53"/>
    <mergeCell ref="B54:J54"/>
    <mergeCell ref="B55:J55"/>
    <mergeCell ref="B68:J68"/>
    <mergeCell ref="B32:J32"/>
    <mergeCell ref="A1:I3"/>
    <mergeCell ref="J1:AE1"/>
    <mergeCell ref="J2:AE2"/>
    <mergeCell ref="J3:AE3"/>
    <mergeCell ref="A10:A19"/>
    <mergeCell ref="B10:J10"/>
    <mergeCell ref="AE7:AH7"/>
    <mergeCell ref="B7:J8"/>
    <mergeCell ref="AF1:AL3"/>
    <mergeCell ref="AA7:AD7"/>
    <mergeCell ref="O7:R7"/>
    <mergeCell ref="B19:J19"/>
    <mergeCell ref="B16:J16"/>
    <mergeCell ref="B15:J15"/>
    <mergeCell ref="B11:J11"/>
    <mergeCell ref="B13:J13"/>
    <mergeCell ref="B18:J18"/>
  </mergeCells>
  <phoneticPr fontId="5" type="noConversion"/>
  <pageMargins left="0.4" right="0.43" top="0.47" bottom="0.4" header="0.31496062992125984" footer="0.31496062992125984"/>
  <pageSetup paperSize="9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P22"/>
  <sheetViews>
    <sheetView tabSelected="1" zoomScale="90" zoomScaleNormal="90" workbookViewId="0"/>
  </sheetViews>
  <sheetFormatPr baseColWidth="10" defaultColWidth="12.5703125" defaultRowHeight="12.75" x14ac:dyDescent="0.2"/>
  <cols>
    <col min="4" max="4" width="3.42578125" customWidth="1"/>
  </cols>
  <sheetData>
    <row r="4" spans="2:16" x14ac:dyDescent="0.2">
      <c r="B4" s="288" t="s">
        <v>224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</row>
    <row r="5" spans="2:16" x14ac:dyDescent="0.2"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</row>
    <row r="6" spans="2:16" x14ac:dyDescent="0.2"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</row>
    <row r="7" spans="2:16" x14ac:dyDescent="0.2"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</row>
    <row r="8" spans="2:16" x14ac:dyDescent="0.2"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</row>
    <row r="9" spans="2:16" ht="18" customHeight="1" x14ac:dyDescent="0.2"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</row>
    <row r="10" spans="2:16" ht="24.75" customHeight="1" x14ac:dyDescent="0.2">
      <c r="B10" s="290" t="s">
        <v>225</v>
      </c>
      <c r="C10" s="291"/>
      <c r="D10" s="292"/>
      <c r="E10" s="285" t="s">
        <v>226</v>
      </c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7"/>
    </row>
    <row r="11" spans="2:16" ht="16.5" x14ac:dyDescent="0.2">
      <c r="B11" s="290" t="s">
        <v>227</v>
      </c>
      <c r="C11" s="291"/>
      <c r="D11" s="292"/>
      <c r="E11" s="285">
        <v>2022</v>
      </c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7"/>
    </row>
    <row r="12" spans="2:16" ht="54.75" customHeight="1" x14ac:dyDescent="0.2">
      <c r="B12" s="284" t="s">
        <v>228</v>
      </c>
      <c r="C12" s="284"/>
      <c r="D12" s="284"/>
      <c r="E12" s="285" t="s">
        <v>229</v>
      </c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7"/>
    </row>
    <row r="13" spans="2:16" ht="45" customHeight="1" x14ac:dyDescent="0.2">
      <c r="B13" s="284" t="s">
        <v>230</v>
      </c>
      <c r="C13" s="284"/>
      <c r="D13" s="284"/>
      <c r="E13" s="285" t="s">
        <v>231</v>
      </c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7"/>
    </row>
    <row r="14" spans="2:16" ht="42" customHeight="1" x14ac:dyDescent="0.2">
      <c r="B14" s="284" t="s">
        <v>232</v>
      </c>
      <c r="C14" s="284"/>
      <c r="D14" s="284"/>
      <c r="E14" s="285" t="s">
        <v>233</v>
      </c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7"/>
    </row>
    <row r="15" spans="2:16" ht="24.75" customHeight="1" x14ac:dyDescent="0.2">
      <c r="B15" s="284" t="s">
        <v>234</v>
      </c>
      <c r="C15" s="284"/>
      <c r="D15" s="284"/>
      <c r="E15" s="293" t="s">
        <v>235</v>
      </c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</row>
    <row r="16" spans="2:16" ht="16.5" x14ac:dyDescent="0.2">
      <c r="B16" s="284" t="s">
        <v>236</v>
      </c>
      <c r="C16" s="284"/>
      <c r="D16" s="284"/>
      <c r="E16" s="293" t="s">
        <v>237</v>
      </c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</row>
    <row r="17" spans="2:16" ht="16.5" x14ac:dyDescent="0.2">
      <c r="B17" s="284" t="s">
        <v>238</v>
      </c>
      <c r="C17" s="284"/>
      <c r="D17" s="284"/>
      <c r="E17" s="293" t="s">
        <v>239</v>
      </c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</row>
    <row r="18" spans="2:16" ht="16.5" x14ac:dyDescent="0.2"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</row>
    <row r="19" spans="2:16" ht="31.5" x14ac:dyDescent="0.2">
      <c r="B19" s="294" t="s">
        <v>240</v>
      </c>
      <c r="C19" s="294"/>
      <c r="D19" s="294"/>
      <c r="E19" s="204" t="s">
        <v>241</v>
      </c>
      <c r="F19" s="295" t="s">
        <v>242</v>
      </c>
      <c r="G19" s="296"/>
      <c r="H19" s="297" t="s">
        <v>243</v>
      </c>
      <c r="I19" s="297"/>
      <c r="J19" s="297" t="s">
        <v>244</v>
      </c>
      <c r="K19" s="297"/>
      <c r="L19" s="298" t="s">
        <v>245</v>
      </c>
      <c r="M19" s="298"/>
      <c r="N19" s="298"/>
      <c r="O19" s="298"/>
      <c r="P19" s="298"/>
    </row>
    <row r="20" spans="2:16" ht="28.5" customHeight="1" x14ac:dyDescent="0.2">
      <c r="B20" s="278">
        <v>1</v>
      </c>
      <c r="C20" s="279"/>
      <c r="D20" s="280"/>
      <c r="E20" s="205">
        <v>44587</v>
      </c>
      <c r="F20" s="278" t="s">
        <v>246</v>
      </c>
      <c r="G20" s="280"/>
      <c r="H20" s="281" t="s">
        <v>247</v>
      </c>
      <c r="I20" s="280"/>
      <c r="J20" s="281" t="s">
        <v>248</v>
      </c>
      <c r="K20" s="282"/>
      <c r="L20" s="278" t="s">
        <v>249</v>
      </c>
      <c r="M20" s="279"/>
      <c r="N20" s="279"/>
      <c r="O20" s="279"/>
      <c r="P20" s="280"/>
    </row>
    <row r="21" spans="2:16" ht="51.75" customHeight="1" x14ac:dyDescent="0.2">
      <c r="B21" s="278">
        <v>2</v>
      </c>
      <c r="C21" s="279"/>
      <c r="D21" s="280"/>
      <c r="E21" s="205">
        <v>44763</v>
      </c>
      <c r="F21" s="278" t="s">
        <v>246</v>
      </c>
      <c r="G21" s="280"/>
      <c r="H21" s="281" t="s">
        <v>247</v>
      </c>
      <c r="I21" s="280"/>
      <c r="J21" s="281" t="s">
        <v>248</v>
      </c>
      <c r="K21" s="282"/>
      <c r="L21" s="281" t="s">
        <v>258</v>
      </c>
      <c r="M21" s="283"/>
      <c r="N21" s="283"/>
      <c r="O21" s="283"/>
      <c r="P21" s="282"/>
    </row>
    <row r="22" spans="2:16" ht="33.75" customHeight="1" x14ac:dyDescent="0.2">
      <c r="B22" s="278" t="s">
        <v>259</v>
      </c>
      <c r="C22" s="279"/>
      <c r="D22" s="280"/>
      <c r="E22" s="205">
        <v>44921</v>
      </c>
      <c r="F22" s="278" t="s">
        <v>246</v>
      </c>
      <c r="G22" s="280"/>
      <c r="H22" s="281"/>
      <c r="I22" s="280"/>
      <c r="J22" s="281"/>
      <c r="K22" s="282"/>
      <c r="L22" s="281" t="s">
        <v>260</v>
      </c>
      <c r="M22" s="283"/>
      <c r="N22" s="283"/>
      <c r="O22" s="283"/>
      <c r="P22" s="282"/>
    </row>
  </sheetData>
  <mergeCells count="38">
    <mergeCell ref="B20:D20"/>
    <mergeCell ref="F20:G20"/>
    <mergeCell ref="H20:I20"/>
    <mergeCell ref="J20:K20"/>
    <mergeCell ref="L20:P20"/>
    <mergeCell ref="B21:D21"/>
    <mergeCell ref="F21:G21"/>
    <mergeCell ref="H21:I21"/>
    <mergeCell ref="J21:K21"/>
    <mergeCell ref="L21:P21"/>
    <mergeCell ref="B16:D16"/>
    <mergeCell ref="E16:P16"/>
    <mergeCell ref="B17:D17"/>
    <mergeCell ref="E17:P17"/>
    <mergeCell ref="B18:P18"/>
    <mergeCell ref="B19:D19"/>
    <mergeCell ref="F19:G19"/>
    <mergeCell ref="H19:I19"/>
    <mergeCell ref="J19:K19"/>
    <mergeCell ref="L19:P19"/>
    <mergeCell ref="B13:D13"/>
    <mergeCell ref="E13:P13"/>
    <mergeCell ref="B14:D14"/>
    <mergeCell ref="E14:P14"/>
    <mergeCell ref="B15:D15"/>
    <mergeCell ref="E15:P15"/>
    <mergeCell ref="B12:D12"/>
    <mergeCell ref="E12:P12"/>
    <mergeCell ref="B4:P9"/>
    <mergeCell ref="B10:D10"/>
    <mergeCell ref="E10:P10"/>
    <mergeCell ref="B11:D11"/>
    <mergeCell ref="E11:P11"/>
    <mergeCell ref="B22:D22"/>
    <mergeCell ref="F22:G22"/>
    <mergeCell ref="H22:I22"/>
    <mergeCell ref="J22:K22"/>
    <mergeCell ref="L22:P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2127"/>
  <sheetViews>
    <sheetView showGridLines="0" zoomScale="50" zoomScaleNormal="50" workbookViewId="0"/>
  </sheetViews>
  <sheetFormatPr baseColWidth="10" defaultColWidth="11.42578125" defaultRowHeight="16.5" x14ac:dyDescent="0.3"/>
  <cols>
    <col min="1" max="1" width="5.7109375" style="21" customWidth="1"/>
    <col min="2" max="2" width="11.42578125" style="92"/>
    <col min="3" max="3" width="47" style="21" customWidth="1"/>
    <col min="4" max="4" width="2" style="22" customWidth="1"/>
    <col min="5" max="5" width="2.140625" style="22" customWidth="1"/>
    <col min="6" max="6" width="3.140625" style="22" customWidth="1"/>
    <col min="7" max="10" width="2.7109375" style="22" customWidth="1"/>
    <col min="11" max="11" width="62.7109375" style="22" customWidth="1"/>
    <col min="12" max="12" width="43.5703125" style="22" hidden="1" customWidth="1"/>
    <col min="13" max="13" width="40.42578125" style="22" hidden="1" customWidth="1"/>
    <col min="14" max="14" width="24.140625" style="22" hidden="1" customWidth="1"/>
    <col min="15" max="15" width="5.42578125" style="23" customWidth="1"/>
    <col min="16" max="16" width="6.5703125" style="24" customWidth="1"/>
    <col min="17" max="22" width="4.42578125" style="24" customWidth="1"/>
    <col min="23" max="24" width="5.28515625" style="24" customWidth="1"/>
    <col min="25" max="28" width="4.42578125" style="24" customWidth="1"/>
    <col min="29" max="30" width="5" style="24" customWidth="1"/>
    <col min="31" max="38" width="4.42578125" style="24" customWidth="1"/>
    <col min="39" max="39" width="8.7109375" style="24" customWidth="1"/>
    <col min="40" max="40" width="11" style="24" customWidth="1"/>
    <col min="41" max="41" width="12" style="24" customWidth="1"/>
    <col min="42" max="42" width="14" style="25" customWidth="1"/>
    <col min="43" max="43" width="36.140625" style="21" customWidth="1"/>
    <col min="44" max="16384" width="11.42578125" style="21"/>
  </cols>
  <sheetData>
    <row r="1" spans="1:43" s="97" customFormat="1" ht="19.5" thickBot="1" x14ac:dyDescent="0.3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</row>
    <row r="2" spans="1:43" s="27" customFormat="1" ht="21" customHeight="1" x14ac:dyDescent="0.25">
      <c r="B2" s="300"/>
      <c r="C2" s="301"/>
      <c r="D2" s="307" t="s">
        <v>100</v>
      </c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9"/>
      <c r="AD2" s="313" t="s">
        <v>101</v>
      </c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4"/>
    </row>
    <row r="3" spans="1:43" s="27" customFormat="1" ht="21.75" customHeight="1" thickBot="1" x14ac:dyDescent="0.3">
      <c r="B3" s="302"/>
      <c r="C3" s="303"/>
      <c r="D3" s="310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2"/>
      <c r="AD3" s="315" t="s">
        <v>102</v>
      </c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6"/>
    </row>
    <row r="4" spans="1:43" s="27" customFormat="1" ht="24" customHeight="1" x14ac:dyDescent="0.25">
      <c r="B4" s="302"/>
      <c r="C4" s="304"/>
      <c r="D4" s="317" t="s">
        <v>103</v>
      </c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9"/>
      <c r="AD4" s="320" t="s">
        <v>104</v>
      </c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2"/>
    </row>
    <row r="5" spans="1:43" s="27" customFormat="1" ht="24" customHeight="1" thickBot="1" x14ac:dyDescent="0.3">
      <c r="B5" s="305"/>
      <c r="C5" s="306"/>
      <c r="D5" s="310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2"/>
      <c r="AD5" s="323" t="s">
        <v>105</v>
      </c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5"/>
    </row>
    <row r="6" spans="1:43" ht="13.5" customHeight="1" thickBot="1" x14ac:dyDescent="0.35">
      <c r="B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3" s="26" customFormat="1" ht="40.5" customHeight="1" x14ac:dyDescent="0.25">
      <c r="B7" s="342" t="s">
        <v>106</v>
      </c>
      <c r="C7" s="343"/>
      <c r="D7" s="348" t="s">
        <v>107</v>
      </c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32" t="s">
        <v>257</v>
      </c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3"/>
      <c r="AP7" s="333"/>
      <c r="AQ7" s="334"/>
    </row>
    <row r="8" spans="1:43" s="26" customFormat="1" ht="40.5" customHeight="1" x14ac:dyDescent="0.25">
      <c r="B8" s="344"/>
      <c r="C8" s="345"/>
      <c r="D8" s="350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35" t="s">
        <v>108</v>
      </c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26"/>
      <c r="AP8" s="326"/>
      <c r="AQ8" s="327"/>
    </row>
    <row r="9" spans="1:43" s="26" customFormat="1" ht="40.5" customHeight="1" x14ac:dyDescent="0.25">
      <c r="B9" s="344"/>
      <c r="C9" s="345"/>
      <c r="D9" s="350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35" t="s">
        <v>109</v>
      </c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26"/>
      <c r="AP9" s="326"/>
      <c r="AQ9" s="327"/>
    </row>
    <row r="10" spans="1:43" s="26" customFormat="1" ht="40.5" customHeight="1" thickBot="1" x14ac:dyDescent="0.3">
      <c r="B10" s="346"/>
      <c r="C10" s="347"/>
      <c r="D10" s="352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9" t="s">
        <v>110</v>
      </c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30"/>
      <c r="AP10" s="330"/>
      <c r="AQ10" s="331"/>
    </row>
    <row r="11" spans="1:43" s="26" customFormat="1" ht="54" customHeight="1" x14ac:dyDescent="0.25">
      <c r="B11" s="340" t="s">
        <v>111</v>
      </c>
      <c r="C11" s="340" t="s">
        <v>112</v>
      </c>
      <c r="D11" s="336" t="s">
        <v>5</v>
      </c>
      <c r="E11" s="337"/>
      <c r="F11" s="337"/>
      <c r="G11" s="337"/>
      <c r="H11" s="337"/>
      <c r="I11" s="337"/>
      <c r="J11" s="337"/>
      <c r="K11" s="337"/>
      <c r="L11" s="340" t="s">
        <v>113</v>
      </c>
      <c r="M11" s="340" t="s">
        <v>114</v>
      </c>
      <c r="N11" s="340" t="s">
        <v>115</v>
      </c>
      <c r="O11" s="356">
        <v>44562</v>
      </c>
      <c r="P11" s="357"/>
      <c r="Q11" s="356">
        <v>44593</v>
      </c>
      <c r="R11" s="357"/>
      <c r="S11" s="356">
        <v>44621</v>
      </c>
      <c r="T11" s="357"/>
      <c r="U11" s="356">
        <v>44652</v>
      </c>
      <c r="V11" s="357"/>
      <c r="W11" s="356">
        <v>44682</v>
      </c>
      <c r="X11" s="357"/>
      <c r="Y11" s="356">
        <v>44713</v>
      </c>
      <c r="Z11" s="357"/>
      <c r="AA11" s="356">
        <v>44743</v>
      </c>
      <c r="AB11" s="357"/>
      <c r="AC11" s="356">
        <v>44774</v>
      </c>
      <c r="AD11" s="357"/>
      <c r="AE11" s="356">
        <v>44805</v>
      </c>
      <c r="AF11" s="357"/>
      <c r="AG11" s="356">
        <v>44835</v>
      </c>
      <c r="AH11" s="357"/>
      <c r="AI11" s="356">
        <v>44866</v>
      </c>
      <c r="AJ11" s="357"/>
      <c r="AK11" s="356">
        <v>44896</v>
      </c>
      <c r="AL11" s="357"/>
      <c r="AM11" s="140" t="s">
        <v>116</v>
      </c>
      <c r="AN11" s="358" t="s">
        <v>117</v>
      </c>
      <c r="AO11" s="359"/>
      <c r="AP11" s="360"/>
      <c r="AQ11" s="340" t="s">
        <v>118</v>
      </c>
    </row>
    <row r="12" spans="1:43" s="26" customFormat="1" ht="38.25" customHeight="1" thickBot="1" x14ac:dyDescent="0.3">
      <c r="B12" s="341"/>
      <c r="C12" s="341"/>
      <c r="D12" s="338"/>
      <c r="E12" s="339"/>
      <c r="F12" s="339"/>
      <c r="G12" s="339"/>
      <c r="H12" s="339"/>
      <c r="I12" s="339"/>
      <c r="J12" s="339"/>
      <c r="K12" s="339"/>
      <c r="L12" s="341"/>
      <c r="M12" s="341"/>
      <c r="N12" s="341"/>
      <c r="O12" s="28" t="s">
        <v>119</v>
      </c>
      <c r="P12" s="29" t="s">
        <v>120</v>
      </c>
      <c r="Q12" s="28" t="s">
        <v>119</v>
      </c>
      <c r="R12" s="29" t="s">
        <v>120</v>
      </c>
      <c r="S12" s="28" t="s">
        <v>119</v>
      </c>
      <c r="T12" s="29" t="s">
        <v>120</v>
      </c>
      <c r="U12" s="28" t="s">
        <v>119</v>
      </c>
      <c r="V12" s="29" t="s">
        <v>120</v>
      </c>
      <c r="W12" s="28" t="s">
        <v>119</v>
      </c>
      <c r="X12" s="29" t="s">
        <v>120</v>
      </c>
      <c r="Y12" s="28" t="s">
        <v>119</v>
      </c>
      <c r="Z12" s="29" t="s">
        <v>120</v>
      </c>
      <c r="AA12" s="28" t="s">
        <v>119</v>
      </c>
      <c r="AB12" s="29" t="s">
        <v>120</v>
      </c>
      <c r="AC12" s="28" t="s">
        <v>119</v>
      </c>
      <c r="AD12" s="29" t="s">
        <v>120</v>
      </c>
      <c r="AE12" s="28" t="s">
        <v>119</v>
      </c>
      <c r="AF12" s="29" t="s">
        <v>120</v>
      </c>
      <c r="AG12" s="28" t="s">
        <v>119</v>
      </c>
      <c r="AH12" s="29" t="s">
        <v>120</v>
      </c>
      <c r="AI12" s="28" t="s">
        <v>119</v>
      </c>
      <c r="AJ12" s="29" t="s">
        <v>120</v>
      </c>
      <c r="AK12" s="28" t="s">
        <v>119</v>
      </c>
      <c r="AL12" s="29" t="s">
        <v>120</v>
      </c>
      <c r="AM12" s="141"/>
      <c r="AN12" s="28" t="s">
        <v>119</v>
      </c>
      <c r="AO12" s="29" t="s">
        <v>120</v>
      </c>
      <c r="AP12" s="30" t="s">
        <v>121</v>
      </c>
      <c r="AQ12" s="341"/>
    </row>
    <row r="13" spans="1:43" ht="38.25" customHeight="1" thickBot="1" x14ac:dyDescent="0.35">
      <c r="B13" s="361" t="s">
        <v>122</v>
      </c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  <c r="AM13" s="362"/>
      <c r="AN13" s="362"/>
      <c r="AO13" s="362"/>
      <c r="AP13" s="362"/>
      <c r="AQ13" s="363"/>
    </row>
    <row r="14" spans="1:43" s="33" customFormat="1" ht="57" customHeight="1" thickBot="1" x14ac:dyDescent="0.3">
      <c r="B14" s="127">
        <v>1</v>
      </c>
      <c r="C14" s="461" t="s">
        <v>123</v>
      </c>
      <c r="D14" s="366" t="s">
        <v>124</v>
      </c>
      <c r="E14" s="367"/>
      <c r="F14" s="367"/>
      <c r="G14" s="367"/>
      <c r="H14" s="367"/>
      <c r="I14" s="367"/>
      <c r="J14" s="367"/>
      <c r="K14" s="367"/>
      <c r="L14" s="38" t="s">
        <v>125</v>
      </c>
      <c r="M14" s="38" t="s">
        <v>126</v>
      </c>
      <c r="N14" s="88" t="s">
        <v>127</v>
      </c>
      <c r="O14" s="31"/>
      <c r="P14" s="32"/>
      <c r="Q14" s="31"/>
      <c r="R14" s="32"/>
      <c r="S14" s="31"/>
      <c r="T14" s="32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32"/>
      <c r="AG14" s="31"/>
      <c r="AH14" s="32"/>
      <c r="AI14" s="31"/>
      <c r="AJ14" s="32"/>
      <c r="AK14" s="37">
        <v>1</v>
      </c>
      <c r="AL14" s="207">
        <v>1</v>
      </c>
      <c r="AM14" s="142">
        <f>AK14</f>
        <v>1</v>
      </c>
      <c r="AN14" s="368">
        <f>O15+AK14</f>
        <v>2</v>
      </c>
      <c r="AO14" s="370">
        <f>P15+AL14</f>
        <v>2</v>
      </c>
      <c r="AP14" s="372">
        <f>+AO14/AN14</f>
        <v>1</v>
      </c>
      <c r="AQ14" s="118"/>
    </row>
    <row r="15" spans="1:43" s="33" customFormat="1" ht="64.5" customHeight="1" thickBot="1" x14ac:dyDescent="0.3">
      <c r="B15" s="128">
        <v>2</v>
      </c>
      <c r="C15" s="462"/>
      <c r="D15" s="374" t="s">
        <v>128</v>
      </c>
      <c r="E15" s="376"/>
      <c r="F15" s="376"/>
      <c r="G15" s="376"/>
      <c r="H15" s="376"/>
      <c r="I15" s="376"/>
      <c r="J15" s="376"/>
      <c r="K15" s="376"/>
      <c r="L15" s="95" t="s">
        <v>129</v>
      </c>
      <c r="M15" s="98" t="s">
        <v>130</v>
      </c>
      <c r="N15" s="99" t="s">
        <v>131</v>
      </c>
      <c r="O15" s="28">
        <v>1</v>
      </c>
      <c r="P15" s="207">
        <v>1</v>
      </c>
      <c r="Q15" s="40"/>
      <c r="R15" s="41"/>
      <c r="S15" s="40"/>
      <c r="T15" s="41"/>
      <c r="U15" s="40"/>
      <c r="V15" s="41"/>
      <c r="W15" s="40"/>
      <c r="X15" s="41"/>
      <c r="Y15" s="40"/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143">
        <f>O15</f>
        <v>1</v>
      </c>
      <c r="AN15" s="369"/>
      <c r="AO15" s="371"/>
      <c r="AP15" s="373"/>
      <c r="AQ15" s="119"/>
    </row>
    <row r="16" spans="1:43" s="33" customFormat="1" ht="69.75" customHeight="1" thickBot="1" x14ac:dyDescent="0.3">
      <c r="B16" s="129">
        <v>3</v>
      </c>
      <c r="C16" s="91" t="s">
        <v>132</v>
      </c>
      <c r="D16" s="377" t="s">
        <v>133</v>
      </c>
      <c r="E16" s="378"/>
      <c r="F16" s="378"/>
      <c r="G16" s="378"/>
      <c r="H16" s="378"/>
      <c r="I16" s="378"/>
      <c r="J16" s="378"/>
      <c r="K16" s="378"/>
      <c r="L16" s="56" t="s">
        <v>134</v>
      </c>
      <c r="M16" s="55" t="s">
        <v>135</v>
      </c>
      <c r="N16" s="90" t="s">
        <v>131</v>
      </c>
      <c r="O16" s="57"/>
      <c r="P16" s="72"/>
      <c r="Q16" s="57"/>
      <c r="R16" s="72"/>
      <c r="S16" s="57"/>
      <c r="T16" s="72"/>
      <c r="U16" s="57"/>
      <c r="V16" s="72"/>
      <c r="W16" s="57"/>
      <c r="X16" s="72"/>
      <c r="Y16" s="57"/>
      <c r="Z16" s="72"/>
      <c r="AA16" s="57"/>
      <c r="AB16" s="72"/>
      <c r="AC16" s="57"/>
      <c r="AD16" s="72"/>
      <c r="AE16" s="57"/>
      <c r="AF16" s="72"/>
      <c r="AG16" s="57"/>
      <c r="AH16" s="72"/>
      <c r="AI16" s="57"/>
      <c r="AJ16" s="72"/>
      <c r="AK16" s="59">
        <v>1</v>
      </c>
      <c r="AL16" s="207">
        <v>1</v>
      </c>
      <c r="AM16" s="62">
        <f>AK16</f>
        <v>1</v>
      </c>
      <c r="AN16" s="124">
        <f>+AK16</f>
        <v>1</v>
      </c>
      <c r="AO16" s="107">
        <f>AL16</f>
        <v>1</v>
      </c>
      <c r="AP16" s="125">
        <f>+AO16/AN16</f>
        <v>1</v>
      </c>
      <c r="AQ16" s="120"/>
    </row>
    <row r="17" spans="2:43" s="33" customFormat="1" ht="40.5" customHeight="1" thickBot="1" x14ac:dyDescent="0.3">
      <c r="B17" s="128">
        <v>5</v>
      </c>
      <c r="C17" s="209" t="s">
        <v>136</v>
      </c>
      <c r="D17" s="374" t="s">
        <v>138</v>
      </c>
      <c r="E17" s="375"/>
      <c r="F17" s="375"/>
      <c r="G17" s="375"/>
      <c r="H17" s="375"/>
      <c r="I17" s="375"/>
      <c r="J17" s="375"/>
      <c r="K17" s="375"/>
      <c r="L17" s="95" t="s">
        <v>137</v>
      </c>
      <c r="M17" s="95" t="s">
        <v>126</v>
      </c>
      <c r="N17" s="99" t="s">
        <v>131</v>
      </c>
      <c r="O17" s="40"/>
      <c r="P17" s="41"/>
      <c r="Q17" s="40"/>
      <c r="R17" s="41"/>
      <c r="S17" s="40"/>
      <c r="T17" s="41"/>
      <c r="U17" s="40"/>
      <c r="V17" s="41"/>
      <c r="W17" s="40"/>
      <c r="X17" s="116"/>
      <c r="Y17" s="108"/>
      <c r="Z17" s="116"/>
      <c r="AA17" s="40"/>
      <c r="AB17" s="41"/>
      <c r="AC17" s="40"/>
      <c r="AD17" s="41"/>
      <c r="AE17" s="40"/>
      <c r="AF17" s="41"/>
      <c r="AG17" s="40"/>
      <c r="AH17" s="41"/>
      <c r="AI17" s="40"/>
      <c r="AJ17" s="41"/>
      <c r="AK17" s="28">
        <v>1</v>
      </c>
      <c r="AL17" s="41"/>
      <c r="AM17" s="143">
        <f>AK17</f>
        <v>1</v>
      </c>
      <c r="AN17" s="124">
        <f>+AK17</f>
        <v>1</v>
      </c>
      <c r="AO17" s="107">
        <f>AL17</f>
        <v>0</v>
      </c>
      <c r="AP17" s="125">
        <f>+AO17/AN17</f>
        <v>0</v>
      </c>
      <c r="AQ17" s="119"/>
    </row>
    <row r="18" spans="2:43" s="33" customFormat="1" ht="63" customHeight="1" thickBot="1" x14ac:dyDescent="0.3">
      <c r="B18" s="130">
        <v>6</v>
      </c>
      <c r="C18" s="93" t="s">
        <v>139</v>
      </c>
      <c r="D18" s="366" t="s">
        <v>140</v>
      </c>
      <c r="E18" s="367"/>
      <c r="F18" s="367"/>
      <c r="G18" s="367"/>
      <c r="H18" s="367"/>
      <c r="I18" s="367"/>
      <c r="J18" s="367"/>
      <c r="K18" s="367"/>
      <c r="L18" s="94" t="s">
        <v>141</v>
      </c>
      <c r="M18" s="94" t="s">
        <v>142</v>
      </c>
      <c r="N18" s="104" t="s">
        <v>131</v>
      </c>
      <c r="O18" s="86"/>
      <c r="P18" s="87"/>
      <c r="Q18" s="57"/>
      <c r="R18" s="58"/>
      <c r="S18" s="57"/>
      <c r="T18" s="58"/>
      <c r="U18" s="206">
        <v>1</v>
      </c>
      <c r="V18" s="207">
        <v>1</v>
      </c>
      <c r="W18" s="57"/>
      <c r="X18" s="58"/>
      <c r="Y18" s="57"/>
      <c r="Z18" s="58"/>
      <c r="AA18" s="57"/>
      <c r="AB18" s="58"/>
      <c r="AC18" s="57"/>
      <c r="AD18" s="58"/>
      <c r="AE18" s="57"/>
      <c r="AF18" s="58"/>
      <c r="AG18" s="57"/>
      <c r="AH18" s="58"/>
      <c r="AI18" s="57"/>
      <c r="AJ18" s="58"/>
      <c r="AK18" s="60"/>
      <c r="AL18" s="58"/>
      <c r="AM18" s="61">
        <f>U18</f>
        <v>1</v>
      </c>
      <c r="AN18" s="57">
        <f>U18</f>
        <v>1</v>
      </c>
      <c r="AO18" s="56">
        <f>V18</f>
        <v>1</v>
      </c>
      <c r="AP18" s="63">
        <f>+AO18/AN18</f>
        <v>1</v>
      </c>
      <c r="AQ18" s="121"/>
    </row>
    <row r="19" spans="2:43" s="33" customFormat="1" ht="38.25" customHeight="1" thickBot="1" x14ac:dyDescent="0.3">
      <c r="B19" s="128">
        <v>12</v>
      </c>
      <c r="C19" s="209" t="s">
        <v>143</v>
      </c>
      <c r="D19" s="381" t="s">
        <v>145</v>
      </c>
      <c r="E19" s="382"/>
      <c r="F19" s="382"/>
      <c r="G19" s="382"/>
      <c r="H19" s="382"/>
      <c r="I19" s="382"/>
      <c r="J19" s="382"/>
      <c r="K19" s="383"/>
      <c r="L19" s="66" t="s">
        <v>146</v>
      </c>
      <c r="M19" s="45" t="s">
        <v>126</v>
      </c>
      <c r="N19" s="99" t="s">
        <v>131</v>
      </c>
      <c r="O19" s="40"/>
      <c r="P19" s="41"/>
      <c r="Q19" s="40"/>
      <c r="R19" s="41"/>
      <c r="S19" s="40"/>
      <c r="T19" s="41"/>
      <c r="U19" s="106"/>
      <c r="V19" s="41"/>
      <c r="W19" s="40"/>
      <c r="X19" s="41"/>
      <c r="Y19" s="40"/>
      <c r="Z19" s="41"/>
      <c r="AA19" s="40"/>
      <c r="AB19" s="41"/>
      <c r="AC19" s="40"/>
      <c r="AD19" s="41"/>
      <c r="AE19" s="40"/>
      <c r="AF19" s="41"/>
      <c r="AG19" s="40"/>
      <c r="AH19" s="41"/>
      <c r="AI19" s="28">
        <v>1</v>
      </c>
      <c r="AJ19" s="207">
        <v>1</v>
      </c>
      <c r="AK19" s="40"/>
      <c r="AL19" s="41"/>
      <c r="AM19" s="143">
        <f>AI19</f>
        <v>1</v>
      </c>
      <c r="AN19" s="57">
        <f>AI19</f>
        <v>1</v>
      </c>
      <c r="AO19" s="56">
        <f>AJ19</f>
        <v>1</v>
      </c>
      <c r="AP19" s="63">
        <f>+AO19/AN19</f>
        <v>1</v>
      </c>
      <c r="AQ19" s="208"/>
    </row>
    <row r="20" spans="2:43" s="33" customFormat="1" ht="141.75" customHeight="1" thickBot="1" x14ac:dyDescent="0.3">
      <c r="B20" s="127">
        <v>13</v>
      </c>
      <c r="C20" s="364" t="s">
        <v>147</v>
      </c>
      <c r="D20" s="379" t="s">
        <v>148</v>
      </c>
      <c r="E20" s="385"/>
      <c r="F20" s="385"/>
      <c r="G20" s="385"/>
      <c r="H20" s="385"/>
      <c r="I20" s="385"/>
      <c r="J20" s="385"/>
      <c r="K20" s="385"/>
      <c r="L20" s="132" t="s">
        <v>149</v>
      </c>
      <c r="M20" s="38" t="s">
        <v>144</v>
      </c>
      <c r="N20" s="88" t="s">
        <v>131</v>
      </c>
      <c r="O20" s="31"/>
      <c r="P20" s="43"/>
      <c r="Q20" s="42"/>
      <c r="R20" s="64"/>
      <c r="S20" s="42"/>
      <c r="T20" s="64"/>
      <c r="U20" s="37">
        <v>1</v>
      </c>
      <c r="V20" s="207">
        <v>1</v>
      </c>
      <c r="W20" s="42"/>
      <c r="X20" s="43"/>
      <c r="Y20" s="31"/>
      <c r="Z20" s="43"/>
      <c r="AA20" s="31"/>
      <c r="AB20" s="43"/>
      <c r="AC20" s="31"/>
      <c r="AD20" s="43"/>
      <c r="AE20" s="31"/>
      <c r="AF20" s="43"/>
      <c r="AG20" s="31"/>
      <c r="AH20" s="43"/>
      <c r="AI20" s="31"/>
      <c r="AJ20" s="43"/>
      <c r="AK20" s="44"/>
      <c r="AL20" s="43"/>
      <c r="AM20" s="142">
        <f>U20</f>
        <v>1</v>
      </c>
      <c r="AN20" s="386">
        <f>U20+Y21+AC22+AE23</f>
        <v>4</v>
      </c>
      <c r="AO20" s="389">
        <f>+V20+Z21+AD22+AF23</f>
        <v>4</v>
      </c>
      <c r="AP20" s="392">
        <f>+AO20/AN20</f>
        <v>1</v>
      </c>
      <c r="AQ20" s="398"/>
    </row>
    <row r="21" spans="2:43" s="33" customFormat="1" ht="153" customHeight="1" thickBot="1" x14ac:dyDescent="0.3">
      <c r="B21" s="131">
        <v>14</v>
      </c>
      <c r="C21" s="384"/>
      <c r="D21" s="395" t="s">
        <v>150</v>
      </c>
      <c r="E21" s="395"/>
      <c r="F21" s="395"/>
      <c r="G21" s="395"/>
      <c r="H21" s="395"/>
      <c r="I21" s="395"/>
      <c r="J21" s="395"/>
      <c r="K21" s="396"/>
      <c r="L21" s="133" t="s">
        <v>151</v>
      </c>
      <c r="M21" s="36" t="s">
        <v>152</v>
      </c>
      <c r="N21" s="100" t="s">
        <v>131</v>
      </c>
      <c r="O21" s="51"/>
      <c r="P21" s="52"/>
      <c r="Q21" s="48"/>
      <c r="R21" s="84"/>
      <c r="S21" s="48"/>
      <c r="T21" s="84"/>
      <c r="U21" s="85"/>
      <c r="V21" s="84"/>
      <c r="W21" s="85"/>
      <c r="X21" s="52"/>
      <c r="Y21" s="34">
        <v>1</v>
      </c>
      <c r="Z21" s="207">
        <v>1</v>
      </c>
      <c r="AA21" s="51"/>
      <c r="AB21" s="52"/>
      <c r="AC21" s="51"/>
      <c r="AD21" s="52"/>
      <c r="AE21" s="51"/>
      <c r="AF21" s="52"/>
      <c r="AG21" s="51"/>
      <c r="AH21" s="52"/>
      <c r="AI21" s="51"/>
      <c r="AJ21" s="52"/>
      <c r="AK21" s="53"/>
      <c r="AL21" s="52"/>
      <c r="AM21" s="144">
        <f>Y21</f>
        <v>1</v>
      </c>
      <c r="AN21" s="387"/>
      <c r="AO21" s="390"/>
      <c r="AP21" s="393"/>
      <c r="AQ21" s="399"/>
    </row>
    <row r="22" spans="2:43" s="33" customFormat="1" ht="58.5" customHeight="1" thickBot="1" x14ac:dyDescent="0.3">
      <c r="B22" s="131">
        <v>15</v>
      </c>
      <c r="C22" s="384"/>
      <c r="D22" s="395" t="s">
        <v>153</v>
      </c>
      <c r="E22" s="395"/>
      <c r="F22" s="395"/>
      <c r="G22" s="395"/>
      <c r="H22" s="395"/>
      <c r="I22" s="395"/>
      <c r="J22" s="395"/>
      <c r="K22" s="396"/>
      <c r="L22" s="133" t="s">
        <v>151</v>
      </c>
      <c r="M22" s="36" t="s">
        <v>152</v>
      </c>
      <c r="N22" s="100" t="s">
        <v>131</v>
      </c>
      <c r="O22" s="35"/>
      <c r="P22" s="49"/>
      <c r="Q22" s="48"/>
      <c r="R22" s="69"/>
      <c r="S22" s="48"/>
      <c r="T22" s="69"/>
      <c r="U22" s="48"/>
      <c r="V22" s="69"/>
      <c r="W22" s="48"/>
      <c r="X22" s="49"/>
      <c r="Y22" s="35"/>
      <c r="Z22" s="49"/>
      <c r="AB22" s="49"/>
      <c r="AC22" s="34">
        <v>1</v>
      </c>
      <c r="AD22" s="207">
        <v>1</v>
      </c>
      <c r="AE22" s="35"/>
      <c r="AF22" s="49"/>
      <c r="AG22" s="35"/>
      <c r="AH22" s="49"/>
      <c r="AI22" s="35"/>
      <c r="AJ22" s="49"/>
      <c r="AK22" s="50"/>
      <c r="AL22" s="49"/>
      <c r="AM22" s="144">
        <f>AC22</f>
        <v>1</v>
      </c>
      <c r="AN22" s="387"/>
      <c r="AO22" s="390"/>
      <c r="AP22" s="393"/>
      <c r="AQ22" s="399"/>
    </row>
    <row r="23" spans="2:43" s="33" customFormat="1" ht="51.75" customHeight="1" thickBot="1" x14ac:dyDescent="0.3">
      <c r="B23" s="128">
        <v>16</v>
      </c>
      <c r="C23" s="365"/>
      <c r="D23" s="397" t="s">
        <v>154</v>
      </c>
      <c r="E23" s="397"/>
      <c r="F23" s="397"/>
      <c r="G23" s="397"/>
      <c r="H23" s="397"/>
      <c r="I23" s="397"/>
      <c r="J23" s="397"/>
      <c r="K23" s="374"/>
      <c r="L23" s="66" t="s">
        <v>151</v>
      </c>
      <c r="M23" s="45" t="s">
        <v>152</v>
      </c>
      <c r="N23" s="99" t="s">
        <v>131</v>
      </c>
      <c r="O23" s="40"/>
      <c r="P23" s="46"/>
      <c r="Q23" s="108"/>
      <c r="R23" s="111"/>
      <c r="S23" s="108"/>
      <c r="T23" s="111"/>
      <c r="U23" s="108"/>
      <c r="V23" s="111"/>
      <c r="W23" s="108"/>
      <c r="X23" s="46"/>
      <c r="Y23" s="40"/>
      <c r="Z23" s="46"/>
      <c r="AA23" s="40"/>
      <c r="AB23" s="46"/>
      <c r="AC23" s="106"/>
      <c r="AD23" s="46"/>
      <c r="AE23" s="34">
        <v>1</v>
      </c>
      <c r="AF23" s="207">
        <v>1</v>
      </c>
      <c r="AG23" s="40"/>
      <c r="AH23" s="46"/>
      <c r="AI23" s="40"/>
      <c r="AJ23" s="46"/>
      <c r="AK23" s="47"/>
      <c r="AL23" s="46"/>
      <c r="AM23" s="143">
        <f>AE23</f>
        <v>1</v>
      </c>
      <c r="AN23" s="388"/>
      <c r="AO23" s="391"/>
      <c r="AP23" s="394"/>
      <c r="AQ23" s="400"/>
    </row>
    <row r="24" spans="2:43" s="33" customFormat="1" ht="52.5" customHeight="1" x14ac:dyDescent="0.25">
      <c r="B24" s="127">
        <v>17</v>
      </c>
      <c r="C24" s="364" t="s">
        <v>155</v>
      </c>
      <c r="D24" s="379" t="s">
        <v>156</v>
      </c>
      <c r="E24" s="385"/>
      <c r="F24" s="385"/>
      <c r="G24" s="385"/>
      <c r="H24" s="385"/>
      <c r="I24" s="385"/>
      <c r="J24" s="385"/>
      <c r="K24" s="385"/>
      <c r="L24" s="132" t="s">
        <v>157</v>
      </c>
      <c r="M24" s="38" t="s">
        <v>144</v>
      </c>
      <c r="N24" s="88" t="s">
        <v>131</v>
      </c>
      <c r="O24" s="31"/>
      <c r="P24" s="43"/>
      <c r="Q24" s="42"/>
      <c r="R24" s="64"/>
      <c r="S24" s="42"/>
      <c r="T24" s="64"/>
      <c r="U24" s="42"/>
      <c r="V24" s="64"/>
      <c r="W24" s="42"/>
      <c r="X24" s="64"/>
      <c r="Y24" s="31"/>
      <c r="Z24" s="43"/>
      <c r="AA24" s="37">
        <v>1</v>
      </c>
      <c r="AB24" s="207">
        <v>1</v>
      </c>
      <c r="AC24" s="31"/>
      <c r="AD24" s="43"/>
      <c r="AE24" s="31"/>
      <c r="AF24" s="43"/>
      <c r="AG24" s="31"/>
      <c r="AH24" s="43"/>
      <c r="AI24" s="31"/>
      <c r="AJ24" s="43"/>
      <c r="AK24" s="44"/>
      <c r="AL24" s="43"/>
      <c r="AM24" s="142">
        <f>AA24</f>
        <v>1</v>
      </c>
      <c r="AN24" s="386">
        <f>+AA24+Q25+O26+AE27+AG28</f>
        <v>5</v>
      </c>
      <c r="AO24" s="389">
        <f>+AB24+R25+P26+AF27+AH28</f>
        <v>4</v>
      </c>
      <c r="AP24" s="392">
        <f>+AO24/AN24</f>
        <v>0.8</v>
      </c>
      <c r="AQ24" s="398"/>
    </row>
    <row r="25" spans="2:43" s="33" customFormat="1" ht="52.5" customHeight="1" thickBot="1" x14ac:dyDescent="0.3">
      <c r="B25" s="131">
        <v>18</v>
      </c>
      <c r="C25" s="384"/>
      <c r="D25" s="395" t="s">
        <v>158</v>
      </c>
      <c r="E25" s="395"/>
      <c r="F25" s="395"/>
      <c r="G25" s="395"/>
      <c r="H25" s="395"/>
      <c r="I25" s="395"/>
      <c r="J25" s="395"/>
      <c r="K25" s="396"/>
      <c r="L25" s="96" t="s">
        <v>159</v>
      </c>
      <c r="M25" s="36" t="s">
        <v>160</v>
      </c>
      <c r="N25" s="100" t="s">
        <v>131</v>
      </c>
      <c r="O25" s="35"/>
      <c r="P25" s="49"/>
      <c r="Q25" s="34">
        <v>1</v>
      </c>
      <c r="R25" s="69"/>
      <c r="S25" s="48"/>
      <c r="T25" s="69"/>
      <c r="U25" s="48"/>
      <c r="V25" s="69"/>
      <c r="W25" s="48"/>
      <c r="X25" s="69"/>
      <c r="Y25" s="35"/>
      <c r="Z25" s="49"/>
      <c r="AA25" s="35"/>
      <c r="AB25" s="49"/>
      <c r="AC25" s="35"/>
      <c r="AD25" s="49"/>
      <c r="AE25" s="35"/>
      <c r="AF25" s="49"/>
      <c r="AG25" s="35"/>
      <c r="AH25" s="49"/>
      <c r="AI25" s="35"/>
      <c r="AJ25" s="49"/>
      <c r="AK25" s="50"/>
      <c r="AL25" s="49"/>
      <c r="AM25" s="144">
        <f>Q25</f>
        <v>1</v>
      </c>
      <c r="AN25" s="387"/>
      <c r="AO25" s="390"/>
      <c r="AP25" s="393"/>
      <c r="AQ25" s="399"/>
    </row>
    <row r="26" spans="2:43" s="33" customFormat="1" ht="52.5" customHeight="1" thickBot="1" x14ac:dyDescent="0.3">
      <c r="B26" s="131">
        <v>19</v>
      </c>
      <c r="C26" s="384"/>
      <c r="D26" s="395" t="s">
        <v>161</v>
      </c>
      <c r="E26" s="395"/>
      <c r="F26" s="395"/>
      <c r="G26" s="395"/>
      <c r="H26" s="395"/>
      <c r="I26" s="395"/>
      <c r="J26" s="395"/>
      <c r="K26" s="396"/>
      <c r="L26" s="134" t="s">
        <v>162</v>
      </c>
      <c r="M26" s="36" t="s">
        <v>160</v>
      </c>
      <c r="N26" s="100" t="s">
        <v>131</v>
      </c>
      <c r="O26" s="34">
        <v>1</v>
      </c>
      <c r="P26" s="207">
        <v>1</v>
      </c>
      <c r="Q26" s="48"/>
      <c r="R26" s="69"/>
      <c r="S26" s="48"/>
      <c r="T26" s="69"/>
      <c r="U26" s="48"/>
      <c r="V26" s="69"/>
      <c r="W26" s="48"/>
      <c r="X26" s="69"/>
      <c r="Y26" s="35"/>
      <c r="Z26" s="49"/>
      <c r="AA26" s="35"/>
      <c r="AB26" s="49"/>
      <c r="AC26" s="35"/>
      <c r="AD26" s="49"/>
      <c r="AE26" s="35"/>
      <c r="AF26" s="49"/>
      <c r="AG26" s="35"/>
      <c r="AH26" s="49"/>
      <c r="AI26" s="35"/>
      <c r="AJ26" s="49"/>
      <c r="AK26" s="50"/>
      <c r="AL26" s="49"/>
      <c r="AM26" s="144">
        <f>O26</f>
        <v>1</v>
      </c>
      <c r="AN26" s="387"/>
      <c r="AO26" s="390"/>
      <c r="AP26" s="393"/>
      <c r="AQ26" s="399"/>
    </row>
    <row r="27" spans="2:43" s="33" customFormat="1" ht="41.25" customHeight="1" thickBot="1" x14ac:dyDescent="0.3">
      <c r="B27" s="131">
        <v>20</v>
      </c>
      <c r="C27" s="384"/>
      <c r="D27" s="395" t="s">
        <v>163</v>
      </c>
      <c r="E27" s="395"/>
      <c r="F27" s="395"/>
      <c r="G27" s="395"/>
      <c r="H27" s="395"/>
      <c r="I27" s="395"/>
      <c r="J27" s="395"/>
      <c r="K27" s="396"/>
      <c r="L27" s="133" t="s">
        <v>151</v>
      </c>
      <c r="M27" s="36" t="s">
        <v>152</v>
      </c>
      <c r="N27" s="100" t="s">
        <v>131</v>
      </c>
      <c r="O27" s="51"/>
      <c r="P27" s="52"/>
      <c r="Q27" s="48"/>
      <c r="R27" s="84"/>
      <c r="S27" s="48"/>
      <c r="T27" s="84"/>
      <c r="U27" s="85"/>
      <c r="V27" s="84"/>
      <c r="W27" s="85"/>
      <c r="X27" s="84"/>
      <c r="Y27" s="51"/>
      <c r="Z27" s="52"/>
      <c r="AA27" s="51"/>
      <c r="AB27" s="52"/>
      <c r="AC27" s="51"/>
      <c r="AD27" s="52"/>
      <c r="AE27" s="34">
        <v>1</v>
      </c>
      <c r="AF27" s="207">
        <v>1</v>
      </c>
      <c r="AG27" s="51"/>
      <c r="AH27" s="52"/>
      <c r="AI27" s="51"/>
      <c r="AJ27" s="52"/>
      <c r="AK27" s="53"/>
      <c r="AL27" s="52"/>
      <c r="AM27" s="144">
        <f>AE27</f>
        <v>1</v>
      </c>
      <c r="AN27" s="387"/>
      <c r="AO27" s="390"/>
      <c r="AP27" s="393"/>
      <c r="AQ27" s="399"/>
    </row>
    <row r="28" spans="2:43" s="33" customFormat="1" ht="61.5" customHeight="1" thickBot="1" x14ac:dyDescent="0.3">
      <c r="B28" s="128">
        <v>21</v>
      </c>
      <c r="C28" s="365"/>
      <c r="D28" s="397" t="s">
        <v>164</v>
      </c>
      <c r="E28" s="397"/>
      <c r="F28" s="397"/>
      <c r="G28" s="397"/>
      <c r="H28" s="397"/>
      <c r="I28" s="397"/>
      <c r="J28" s="397"/>
      <c r="K28" s="374"/>
      <c r="L28" s="66" t="s">
        <v>151</v>
      </c>
      <c r="M28" s="45" t="s">
        <v>152</v>
      </c>
      <c r="N28" s="99" t="s">
        <v>131</v>
      </c>
      <c r="O28" s="40"/>
      <c r="P28" s="46"/>
      <c r="Q28" s="108"/>
      <c r="R28" s="111"/>
      <c r="S28" s="108"/>
      <c r="T28" s="111"/>
      <c r="U28" s="114"/>
      <c r="V28" s="111"/>
      <c r="W28" s="108"/>
      <c r="X28" s="111"/>
      <c r="Y28" s="40"/>
      <c r="Z28" s="46"/>
      <c r="AA28" s="40"/>
      <c r="AB28" s="46"/>
      <c r="AC28" s="40"/>
      <c r="AD28" s="46"/>
      <c r="AE28" s="40"/>
      <c r="AF28" s="46"/>
      <c r="AG28" s="28">
        <v>1</v>
      </c>
      <c r="AH28" s="207">
        <v>1</v>
      </c>
      <c r="AI28" s="40"/>
      <c r="AJ28" s="46"/>
      <c r="AK28" s="47"/>
      <c r="AL28" s="46"/>
      <c r="AM28" s="143">
        <f>AG28</f>
        <v>1</v>
      </c>
      <c r="AN28" s="388"/>
      <c r="AO28" s="391"/>
      <c r="AP28" s="394"/>
      <c r="AQ28" s="400"/>
    </row>
    <row r="29" spans="2:43" s="33" customFormat="1" ht="51.75" customHeight="1" thickBot="1" x14ac:dyDescent="0.3">
      <c r="B29" s="127">
        <v>22</v>
      </c>
      <c r="C29" s="364" t="s">
        <v>165</v>
      </c>
      <c r="D29" s="379" t="s">
        <v>166</v>
      </c>
      <c r="E29" s="385"/>
      <c r="F29" s="385"/>
      <c r="G29" s="385"/>
      <c r="H29" s="385"/>
      <c r="I29" s="385"/>
      <c r="J29" s="385"/>
      <c r="K29" s="385"/>
      <c r="L29" s="132" t="s">
        <v>167</v>
      </c>
      <c r="M29" s="38" t="s">
        <v>126</v>
      </c>
      <c r="N29" s="88" t="s">
        <v>131</v>
      </c>
      <c r="O29" s="37">
        <v>1</v>
      </c>
      <c r="P29" s="207">
        <v>1</v>
      </c>
      <c r="Q29" s="31"/>
      <c r="R29" s="43"/>
      <c r="S29" s="31"/>
      <c r="T29" s="64"/>
      <c r="U29" s="42"/>
      <c r="V29" s="43"/>
      <c r="W29" s="31"/>
      <c r="X29" s="43"/>
      <c r="Y29" s="31"/>
      <c r="Z29" s="43"/>
      <c r="AA29" s="31"/>
      <c r="AB29" s="43"/>
      <c r="AC29" s="31"/>
      <c r="AD29" s="43"/>
      <c r="AE29" s="31"/>
      <c r="AF29" s="64"/>
      <c r="AG29" s="42"/>
      <c r="AH29" s="43"/>
      <c r="AI29" s="31"/>
      <c r="AJ29" s="43"/>
      <c r="AK29" s="44"/>
      <c r="AL29" s="43"/>
      <c r="AM29" s="142">
        <f>O29</f>
        <v>1</v>
      </c>
      <c r="AN29" s="386">
        <f>+O29+O30+AA30</f>
        <v>3</v>
      </c>
      <c r="AO29" s="389">
        <f>+P29+P30+AB30</f>
        <v>3</v>
      </c>
      <c r="AP29" s="392">
        <f>+AO29/AN29</f>
        <v>1</v>
      </c>
      <c r="AQ29" s="398"/>
    </row>
    <row r="30" spans="2:43" s="33" customFormat="1" ht="78" customHeight="1" thickBot="1" x14ac:dyDescent="0.3">
      <c r="B30" s="131">
        <v>23</v>
      </c>
      <c r="C30" s="384"/>
      <c r="D30" s="396" t="s">
        <v>168</v>
      </c>
      <c r="E30" s="404"/>
      <c r="F30" s="404"/>
      <c r="G30" s="404"/>
      <c r="H30" s="404"/>
      <c r="I30" s="404"/>
      <c r="J30" s="404"/>
      <c r="K30" s="404"/>
      <c r="L30" s="96" t="s">
        <v>169</v>
      </c>
      <c r="M30" s="36" t="s">
        <v>152</v>
      </c>
      <c r="N30" s="89" t="s">
        <v>131</v>
      </c>
      <c r="O30" s="34">
        <v>1</v>
      </c>
      <c r="P30" s="207">
        <v>1</v>
      </c>
      <c r="Q30" s="35"/>
      <c r="R30" s="49"/>
      <c r="S30" s="35"/>
      <c r="T30" s="69"/>
      <c r="U30" s="48"/>
      <c r="V30" s="49"/>
      <c r="W30" s="35"/>
      <c r="X30" s="49"/>
      <c r="Y30" s="35"/>
      <c r="Z30" s="49"/>
      <c r="AA30" s="54">
        <v>1</v>
      </c>
      <c r="AB30" s="207">
        <v>1</v>
      </c>
      <c r="AC30" s="35"/>
      <c r="AD30" s="49"/>
      <c r="AE30" s="35"/>
      <c r="AF30" s="69"/>
      <c r="AG30" s="48"/>
      <c r="AH30" s="49"/>
      <c r="AI30" s="35"/>
      <c r="AJ30" s="49"/>
      <c r="AK30" s="50"/>
      <c r="AL30" s="49"/>
      <c r="AM30" s="144">
        <f>O30+AA30</f>
        <v>2</v>
      </c>
      <c r="AN30" s="387"/>
      <c r="AO30" s="390"/>
      <c r="AP30" s="393"/>
      <c r="AQ30" s="399"/>
    </row>
    <row r="31" spans="2:43" s="33" customFormat="1" ht="129" customHeight="1" thickBot="1" x14ac:dyDescent="0.3">
      <c r="B31" s="127">
        <v>25</v>
      </c>
      <c r="C31" s="364" t="s">
        <v>170</v>
      </c>
      <c r="D31" s="401" t="s">
        <v>171</v>
      </c>
      <c r="E31" s="402"/>
      <c r="F31" s="402"/>
      <c r="G31" s="402"/>
      <c r="H31" s="402"/>
      <c r="I31" s="402"/>
      <c r="J31" s="402"/>
      <c r="K31" s="402"/>
      <c r="L31" s="132" t="s">
        <v>172</v>
      </c>
      <c r="M31" s="38" t="s">
        <v>173</v>
      </c>
      <c r="N31" s="88" t="s">
        <v>131</v>
      </c>
      <c r="O31" s="109"/>
      <c r="P31" s="43"/>
      <c r="Q31" s="31"/>
      <c r="R31" s="43"/>
      <c r="S31" s="31"/>
      <c r="T31" s="43"/>
      <c r="U31" s="37">
        <v>1</v>
      </c>
      <c r="V31" s="207">
        <v>1</v>
      </c>
      <c r="W31" s="31"/>
      <c r="X31" s="43"/>
      <c r="Y31" s="31"/>
      <c r="Z31" s="43"/>
      <c r="AA31" s="31"/>
      <c r="AB31" s="43"/>
      <c r="AC31" s="31"/>
      <c r="AD31" s="43"/>
      <c r="AE31" s="31"/>
      <c r="AF31" s="43"/>
      <c r="AG31" s="31"/>
      <c r="AH31" s="43"/>
      <c r="AI31" s="42"/>
      <c r="AJ31" s="64"/>
      <c r="AK31" s="65"/>
      <c r="AL31" s="463"/>
      <c r="AM31" s="142">
        <f>U31</f>
        <v>1</v>
      </c>
      <c r="AN31" s="386">
        <f>+U31+W32</f>
        <v>2</v>
      </c>
      <c r="AO31" s="389">
        <f>+V31+X32</f>
        <v>1</v>
      </c>
      <c r="AP31" s="392">
        <f>+AO31/AN31</f>
        <v>0.5</v>
      </c>
      <c r="AQ31" s="398"/>
    </row>
    <row r="32" spans="2:43" s="33" customFormat="1" ht="32.25" thickBot="1" x14ac:dyDescent="0.3">
      <c r="B32" s="128">
        <v>26</v>
      </c>
      <c r="C32" s="365"/>
      <c r="D32" s="397" t="s">
        <v>174</v>
      </c>
      <c r="E32" s="403"/>
      <c r="F32" s="403"/>
      <c r="G32" s="403"/>
      <c r="H32" s="403"/>
      <c r="I32" s="403"/>
      <c r="J32" s="403"/>
      <c r="K32" s="403"/>
      <c r="L32" s="95" t="s">
        <v>175</v>
      </c>
      <c r="M32" s="45" t="s">
        <v>152</v>
      </c>
      <c r="N32" s="105" t="s">
        <v>131</v>
      </c>
      <c r="O32" s="106"/>
      <c r="P32" s="46"/>
      <c r="Q32" s="40"/>
      <c r="R32" s="46"/>
      <c r="S32" s="40"/>
      <c r="T32" s="46"/>
      <c r="U32" s="40"/>
      <c r="V32" s="46"/>
      <c r="W32" s="28">
        <v>1</v>
      </c>
      <c r="X32" s="46"/>
      <c r="Y32" s="40"/>
      <c r="Z32" s="46"/>
      <c r="AA32" s="40"/>
      <c r="AB32" s="46"/>
      <c r="AC32" s="40"/>
      <c r="AD32" s="46"/>
      <c r="AE32" s="40"/>
      <c r="AF32" s="46"/>
      <c r="AG32" s="40"/>
      <c r="AH32" s="46"/>
      <c r="AI32" s="108"/>
      <c r="AJ32" s="111"/>
      <c r="AK32" s="115"/>
      <c r="AL32" s="207">
        <v>1</v>
      </c>
      <c r="AM32" s="143">
        <f>W32</f>
        <v>1</v>
      </c>
      <c r="AN32" s="388"/>
      <c r="AO32" s="391"/>
      <c r="AP32" s="394"/>
      <c r="AQ32" s="400"/>
    </row>
    <row r="33" spans="2:43" s="33" customFormat="1" ht="32.25" thickBot="1" x14ac:dyDescent="0.3">
      <c r="B33" s="129">
        <v>28</v>
      </c>
      <c r="C33" s="91" t="s">
        <v>176</v>
      </c>
      <c r="D33" s="419" t="s">
        <v>177</v>
      </c>
      <c r="E33" s="406"/>
      <c r="F33" s="406"/>
      <c r="G33" s="406"/>
      <c r="H33" s="406"/>
      <c r="I33" s="406"/>
      <c r="J33" s="406"/>
      <c r="K33" s="407"/>
      <c r="L33" s="55" t="s">
        <v>178</v>
      </c>
      <c r="M33" s="56" t="s">
        <v>126</v>
      </c>
      <c r="N33" s="90" t="s">
        <v>131</v>
      </c>
      <c r="O33" s="86"/>
      <c r="P33" s="87"/>
      <c r="Q33" s="86"/>
      <c r="R33" s="87"/>
      <c r="S33" s="86"/>
      <c r="T33" s="87"/>
      <c r="U33" s="86"/>
      <c r="V33" s="87"/>
      <c r="W33" s="86"/>
      <c r="X33" s="87"/>
      <c r="Y33" s="86"/>
      <c r="Z33" s="87"/>
      <c r="AA33" s="86"/>
      <c r="AB33" s="87"/>
      <c r="AC33" s="86"/>
      <c r="AD33" s="87"/>
      <c r="AE33" s="86"/>
      <c r="AF33" s="87"/>
      <c r="AG33" s="59">
        <v>1</v>
      </c>
      <c r="AH33" s="207">
        <v>1</v>
      </c>
      <c r="AI33" s="86"/>
      <c r="AJ33" s="58"/>
      <c r="AK33" s="86"/>
      <c r="AL33" s="58"/>
      <c r="AM33" s="62">
        <f>AG33</f>
        <v>1</v>
      </c>
      <c r="AN33" s="57">
        <f>+AG33</f>
        <v>1</v>
      </c>
      <c r="AO33" s="56">
        <f>+AH33</f>
        <v>1</v>
      </c>
      <c r="AP33" s="63">
        <f t="shared" ref="AP33:AP39" si="0">+AO33/AN33</f>
        <v>1</v>
      </c>
      <c r="AQ33" s="122"/>
    </row>
    <row r="34" spans="2:43" s="33" customFormat="1" ht="57" customHeight="1" thickBot="1" x14ac:dyDescent="0.3">
      <c r="B34" s="129">
        <v>29</v>
      </c>
      <c r="C34" s="101" t="s">
        <v>179</v>
      </c>
      <c r="D34" s="377" t="s">
        <v>180</v>
      </c>
      <c r="E34" s="378"/>
      <c r="F34" s="378"/>
      <c r="G34" s="378"/>
      <c r="H34" s="378"/>
      <c r="I34" s="378"/>
      <c r="J34" s="378"/>
      <c r="K34" s="378"/>
      <c r="L34" s="55" t="s">
        <v>181</v>
      </c>
      <c r="M34" s="56" t="s">
        <v>126</v>
      </c>
      <c r="N34" s="90" t="s">
        <v>131</v>
      </c>
      <c r="O34" s="86"/>
      <c r="P34" s="58"/>
      <c r="Q34" s="86"/>
      <c r="R34" s="87"/>
      <c r="S34" s="86"/>
      <c r="T34" s="87"/>
      <c r="U34" s="110"/>
      <c r="V34" s="87"/>
      <c r="W34" s="86"/>
      <c r="X34" s="87"/>
      <c r="Y34" s="59">
        <v>1</v>
      </c>
      <c r="Z34" s="207">
        <v>1</v>
      </c>
      <c r="AA34" s="86"/>
      <c r="AB34" s="87"/>
      <c r="AC34" s="86"/>
      <c r="AD34" s="87"/>
      <c r="AE34" s="86"/>
      <c r="AF34" s="87"/>
      <c r="AG34" s="86"/>
      <c r="AH34" s="87"/>
      <c r="AI34" s="86"/>
      <c r="AJ34" s="87"/>
      <c r="AK34" s="86"/>
      <c r="AL34" s="87"/>
      <c r="AM34" s="62">
        <f>Y34</f>
        <v>1</v>
      </c>
      <c r="AN34" s="57">
        <f>+Y34</f>
        <v>1</v>
      </c>
      <c r="AO34" s="56">
        <f>+Z34</f>
        <v>1</v>
      </c>
      <c r="AP34" s="63">
        <f t="shared" si="0"/>
        <v>1</v>
      </c>
      <c r="AQ34" s="121"/>
    </row>
    <row r="35" spans="2:43" s="33" customFormat="1" ht="72.75" customHeight="1" thickBot="1" x14ac:dyDescent="0.3">
      <c r="B35" s="129">
        <v>30</v>
      </c>
      <c r="C35" s="91" t="s">
        <v>182</v>
      </c>
      <c r="D35" s="405" t="s">
        <v>183</v>
      </c>
      <c r="E35" s="406"/>
      <c r="F35" s="406"/>
      <c r="G35" s="406"/>
      <c r="H35" s="406"/>
      <c r="I35" s="406"/>
      <c r="J35" s="406"/>
      <c r="K35" s="407"/>
      <c r="L35" s="55" t="s">
        <v>251</v>
      </c>
      <c r="M35" s="56" t="s">
        <v>126</v>
      </c>
      <c r="N35" s="90" t="s">
        <v>131</v>
      </c>
      <c r="O35" s="57"/>
      <c r="P35" s="58"/>
      <c r="Q35" s="57"/>
      <c r="R35" s="58"/>
      <c r="S35" s="59">
        <v>1</v>
      </c>
      <c r="T35" s="207">
        <v>1</v>
      </c>
      <c r="U35" s="57"/>
      <c r="V35" s="58"/>
      <c r="W35" s="57"/>
      <c r="X35" s="58"/>
      <c r="Y35" s="57"/>
      <c r="Z35" s="58"/>
      <c r="AA35" s="57"/>
      <c r="AB35" s="58"/>
      <c r="AC35" s="57"/>
      <c r="AD35" s="58"/>
      <c r="AE35" s="57"/>
      <c r="AF35" s="58"/>
      <c r="AG35" s="57"/>
      <c r="AH35" s="58"/>
      <c r="AI35" s="57"/>
      <c r="AJ35" s="58"/>
      <c r="AK35" s="60"/>
      <c r="AL35" s="58"/>
      <c r="AM35" s="62">
        <f>S35</f>
        <v>1</v>
      </c>
      <c r="AN35" s="57">
        <f>+S35</f>
        <v>1</v>
      </c>
      <c r="AO35" s="56">
        <f>T35</f>
        <v>1</v>
      </c>
      <c r="AP35" s="63">
        <f t="shared" si="0"/>
        <v>1</v>
      </c>
      <c r="AQ35" s="121"/>
    </row>
    <row r="36" spans="2:43" s="33" customFormat="1" ht="88.5" customHeight="1" thickBot="1" x14ac:dyDescent="0.3">
      <c r="B36" s="129">
        <v>31</v>
      </c>
      <c r="C36" s="91" t="s">
        <v>184</v>
      </c>
      <c r="D36" s="405" t="s">
        <v>250</v>
      </c>
      <c r="E36" s="406"/>
      <c r="F36" s="406"/>
      <c r="G36" s="406"/>
      <c r="H36" s="406"/>
      <c r="I36" s="406"/>
      <c r="J36" s="406"/>
      <c r="K36" s="407"/>
      <c r="L36" s="55" t="s">
        <v>252</v>
      </c>
      <c r="M36" s="56" t="s">
        <v>253</v>
      </c>
      <c r="N36" s="90" t="s">
        <v>131</v>
      </c>
      <c r="O36" s="57"/>
      <c r="P36" s="58"/>
      <c r="Q36" s="57"/>
      <c r="R36" s="58"/>
      <c r="S36" s="57"/>
      <c r="T36" s="58"/>
      <c r="U36" s="57"/>
      <c r="V36" s="58"/>
      <c r="W36" s="59">
        <v>1</v>
      </c>
      <c r="X36" s="207">
        <v>1</v>
      </c>
      <c r="Y36" s="57"/>
      <c r="Z36" s="58"/>
      <c r="AA36" s="57"/>
      <c r="AB36" s="58"/>
      <c r="AC36" s="57"/>
      <c r="AD36" s="58"/>
      <c r="AE36" s="57"/>
      <c r="AF36" s="58"/>
      <c r="AG36" s="57"/>
      <c r="AH36" s="58"/>
      <c r="AI36" s="57"/>
      <c r="AJ36" s="58"/>
      <c r="AK36" s="60"/>
      <c r="AL36" s="58"/>
      <c r="AM36" s="62">
        <f>W36</f>
        <v>1</v>
      </c>
      <c r="AN36" s="57">
        <f>+W36</f>
        <v>1</v>
      </c>
      <c r="AO36" s="56">
        <f>+X36</f>
        <v>1</v>
      </c>
      <c r="AP36" s="63">
        <f t="shared" si="0"/>
        <v>1</v>
      </c>
      <c r="AQ36" s="121"/>
    </row>
    <row r="37" spans="2:43" s="33" customFormat="1" ht="32.25" thickBot="1" x14ac:dyDescent="0.3">
      <c r="B37" s="129">
        <v>32</v>
      </c>
      <c r="C37" s="102" t="s">
        <v>185</v>
      </c>
      <c r="D37" s="405" t="s">
        <v>186</v>
      </c>
      <c r="E37" s="406"/>
      <c r="F37" s="406"/>
      <c r="G37" s="406"/>
      <c r="H37" s="406"/>
      <c r="I37" s="406"/>
      <c r="J37" s="406"/>
      <c r="K37" s="407"/>
      <c r="L37" s="135" t="s">
        <v>187</v>
      </c>
      <c r="M37" s="56" t="s">
        <v>126</v>
      </c>
      <c r="N37" s="90" t="s">
        <v>131</v>
      </c>
      <c r="O37" s="86"/>
      <c r="P37" s="87"/>
      <c r="Q37" s="86"/>
      <c r="R37" s="87"/>
      <c r="S37" s="59">
        <v>1</v>
      </c>
      <c r="T37" s="207">
        <v>1</v>
      </c>
      <c r="U37" s="86"/>
      <c r="V37" s="87"/>
      <c r="W37" s="86"/>
      <c r="X37" s="87"/>
      <c r="Y37" s="86"/>
      <c r="Z37" s="87"/>
      <c r="AA37" s="86"/>
      <c r="AB37" s="87"/>
      <c r="AC37" s="86"/>
      <c r="AD37" s="87"/>
      <c r="AE37" s="86"/>
      <c r="AF37" s="87"/>
      <c r="AG37" s="86"/>
      <c r="AH37" s="87"/>
      <c r="AI37" s="86"/>
      <c r="AJ37" s="87"/>
      <c r="AK37" s="86"/>
      <c r="AL37" s="87"/>
      <c r="AM37" s="149">
        <f>S37</f>
        <v>1</v>
      </c>
      <c r="AN37" s="86">
        <f>+S37</f>
        <v>1</v>
      </c>
      <c r="AO37" s="103">
        <f>+T37</f>
        <v>1</v>
      </c>
      <c r="AP37" s="126">
        <f t="shared" si="0"/>
        <v>1</v>
      </c>
      <c r="AQ37" s="123"/>
    </row>
    <row r="38" spans="2:43" s="33" customFormat="1" ht="30" customHeight="1" thickBot="1" x14ac:dyDescent="0.3">
      <c r="B38" s="129">
        <v>33</v>
      </c>
      <c r="C38" s="102" t="s">
        <v>188</v>
      </c>
      <c r="D38" s="405" t="s">
        <v>189</v>
      </c>
      <c r="E38" s="406"/>
      <c r="F38" s="406"/>
      <c r="G38" s="406"/>
      <c r="H38" s="406"/>
      <c r="I38" s="406"/>
      <c r="J38" s="406"/>
      <c r="K38" s="407"/>
      <c r="L38" s="135" t="s">
        <v>190</v>
      </c>
      <c r="M38" s="56" t="s">
        <v>126</v>
      </c>
      <c r="N38" s="90" t="s">
        <v>131</v>
      </c>
      <c r="O38" s="112"/>
      <c r="P38" s="87"/>
      <c r="Q38" s="112"/>
      <c r="R38" s="87"/>
      <c r="S38" s="112"/>
      <c r="T38" s="87"/>
      <c r="U38" s="112"/>
      <c r="V38" s="87"/>
      <c r="W38" s="112"/>
      <c r="X38" s="87"/>
      <c r="Y38" s="112"/>
      <c r="Z38" s="87"/>
      <c r="AA38" s="59">
        <v>1</v>
      </c>
      <c r="AB38" s="207">
        <v>1</v>
      </c>
      <c r="AC38" s="112"/>
      <c r="AD38" s="87"/>
      <c r="AE38" s="112"/>
      <c r="AF38" s="87"/>
      <c r="AG38" s="112"/>
      <c r="AH38" s="87"/>
      <c r="AI38" s="59">
        <v>1</v>
      </c>
      <c r="AJ38" s="207">
        <v>1</v>
      </c>
      <c r="AK38" s="112"/>
      <c r="AL38" s="87"/>
      <c r="AM38" s="149">
        <f>AA38+AI38</f>
        <v>2</v>
      </c>
      <c r="AN38" s="86">
        <f>+AA38+AI38</f>
        <v>2</v>
      </c>
      <c r="AO38" s="103">
        <f>+AB38+AJ38</f>
        <v>2</v>
      </c>
      <c r="AP38" s="126">
        <f>+AO38/AN38</f>
        <v>1</v>
      </c>
      <c r="AQ38" s="123"/>
    </row>
    <row r="39" spans="2:43" s="33" customFormat="1" ht="37.5" customHeight="1" thickBot="1" x14ac:dyDescent="0.3">
      <c r="B39" s="127">
        <v>34</v>
      </c>
      <c r="C39" s="364" t="s">
        <v>191</v>
      </c>
      <c r="D39" s="408" t="s">
        <v>192</v>
      </c>
      <c r="E39" s="402"/>
      <c r="F39" s="402"/>
      <c r="G39" s="402"/>
      <c r="H39" s="402"/>
      <c r="I39" s="402"/>
      <c r="J39" s="402"/>
      <c r="K39" s="409"/>
      <c r="L39" s="136" t="s">
        <v>193</v>
      </c>
      <c r="M39" s="38" t="s">
        <v>126</v>
      </c>
      <c r="N39" s="88" t="s">
        <v>131</v>
      </c>
      <c r="O39" s="65"/>
      <c r="P39" s="64"/>
      <c r="Q39" s="109"/>
      <c r="R39" s="64"/>
      <c r="S39" s="42"/>
      <c r="T39" s="64"/>
      <c r="U39" s="37">
        <v>1</v>
      </c>
      <c r="V39" s="207">
        <v>1</v>
      </c>
      <c r="W39" s="42"/>
      <c r="X39" s="64"/>
      <c r="Y39" s="42"/>
      <c r="Z39" s="64"/>
      <c r="AA39" s="42"/>
      <c r="AB39" s="64"/>
      <c r="AC39" s="42"/>
      <c r="AD39" s="64"/>
      <c r="AE39" s="42"/>
      <c r="AF39" s="64"/>
      <c r="AG39" s="42"/>
      <c r="AH39" s="64"/>
      <c r="AI39" s="42"/>
      <c r="AJ39" s="64"/>
      <c r="AK39" s="42"/>
      <c r="AL39" s="64"/>
      <c r="AM39" s="68">
        <f>U39</f>
        <v>1</v>
      </c>
      <c r="AN39" s="410">
        <f>+U39+W40+AE41</f>
        <v>3</v>
      </c>
      <c r="AO39" s="413">
        <f>+V39+X40+AF41</f>
        <v>3</v>
      </c>
      <c r="AP39" s="416">
        <f t="shared" si="0"/>
        <v>1</v>
      </c>
      <c r="AQ39" s="428"/>
    </row>
    <row r="40" spans="2:43" s="33" customFormat="1" ht="37.5" customHeight="1" thickBot="1" x14ac:dyDescent="0.3">
      <c r="B40" s="131">
        <v>35</v>
      </c>
      <c r="C40" s="384"/>
      <c r="D40" s="431" t="s">
        <v>194</v>
      </c>
      <c r="E40" s="432"/>
      <c r="F40" s="432"/>
      <c r="G40" s="432"/>
      <c r="H40" s="432"/>
      <c r="I40" s="432"/>
      <c r="J40" s="432"/>
      <c r="K40" s="433"/>
      <c r="L40" s="137" t="s">
        <v>195</v>
      </c>
      <c r="M40" s="36" t="s">
        <v>126</v>
      </c>
      <c r="N40" s="89" t="s">
        <v>131</v>
      </c>
      <c r="O40" s="48"/>
      <c r="P40" s="69"/>
      <c r="Q40" s="113"/>
      <c r="R40" s="69"/>
      <c r="S40" s="48"/>
      <c r="T40" s="69"/>
      <c r="U40" s="48"/>
      <c r="V40" s="69"/>
      <c r="W40" s="34">
        <v>1</v>
      </c>
      <c r="X40" s="207">
        <v>1</v>
      </c>
      <c r="Y40" s="48"/>
      <c r="Z40" s="69"/>
      <c r="AA40" s="48"/>
      <c r="AB40" s="69"/>
      <c r="AC40" s="48"/>
      <c r="AD40" s="69"/>
      <c r="AE40" s="48"/>
      <c r="AF40" s="69"/>
      <c r="AG40" s="48"/>
      <c r="AH40" s="69"/>
      <c r="AI40" s="48"/>
      <c r="AJ40" s="69"/>
      <c r="AK40" s="48"/>
      <c r="AL40" s="69"/>
      <c r="AM40" s="70">
        <f>W40</f>
        <v>1</v>
      </c>
      <c r="AN40" s="411"/>
      <c r="AO40" s="414"/>
      <c r="AP40" s="417"/>
      <c r="AQ40" s="429"/>
    </row>
    <row r="41" spans="2:43" s="33" customFormat="1" ht="37.5" customHeight="1" thickBot="1" x14ac:dyDescent="0.3">
      <c r="B41" s="128">
        <v>36</v>
      </c>
      <c r="C41" s="365"/>
      <c r="D41" s="434" t="s">
        <v>196</v>
      </c>
      <c r="E41" s="403"/>
      <c r="F41" s="403"/>
      <c r="G41" s="403"/>
      <c r="H41" s="403"/>
      <c r="I41" s="403"/>
      <c r="J41" s="403"/>
      <c r="K41" s="435"/>
      <c r="L41" s="138" t="s">
        <v>254</v>
      </c>
      <c r="M41" s="45" t="s">
        <v>126</v>
      </c>
      <c r="N41" s="105" t="s">
        <v>131</v>
      </c>
      <c r="O41" s="108"/>
      <c r="P41" s="111"/>
      <c r="Q41" s="108"/>
      <c r="R41" s="111"/>
      <c r="S41" s="108"/>
      <c r="T41" s="111"/>
      <c r="U41" s="115"/>
      <c r="V41" s="111"/>
      <c r="W41" s="108"/>
      <c r="X41" s="111"/>
      <c r="Y41" s="108"/>
      <c r="Z41" s="111"/>
      <c r="AA41" s="108"/>
      <c r="AB41" s="111"/>
      <c r="AC41" s="108"/>
      <c r="AD41" s="111"/>
      <c r="AE41" s="117">
        <v>1</v>
      </c>
      <c r="AF41" s="207">
        <v>1</v>
      </c>
      <c r="AG41" s="108"/>
      <c r="AH41" s="111"/>
      <c r="AI41" s="108"/>
      <c r="AJ41" s="111"/>
      <c r="AK41" s="115"/>
      <c r="AL41" s="111"/>
      <c r="AM41" s="150">
        <f>AE41</f>
        <v>1</v>
      </c>
      <c r="AN41" s="412"/>
      <c r="AO41" s="415"/>
      <c r="AP41" s="418"/>
      <c r="AQ41" s="430"/>
    </row>
    <row r="42" spans="2:43" s="33" customFormat="1" ht="89.25" customHeight="1" thickBot="1" x14ac:dyDescent="0.3">
      <c r="B42" s="127">
        <v>37</v>
      </c>
      <c r="C42" s="436" t="s">
        <v>197</v>
      </c>
      <c r="D42" s="380" t="s">
        <v>255</v>
      </c>
      <c r="E42" s="385"/>
      <c r="F42" s="385"/>
      <c r="G42" s="385"/>
      <c r="H42" s="385"/>
      <c r="I42" s="385"/>
      <c r="J42" s="385"/>
      <c r="K42" s="385"/>
      <c r="L42" s="136" t="s">
        <v>256</v>
      </c>
      <c r="M42" s="38" t="s">
        <v>126</v>
      </c>
      <c r="N42" s="88" t="s">
        <v>131</v>
      </c>
      <c r="O42" s="42"/>
      <c r="P42" s="64"/>
      <c r="Q42" s="42"/>
      <c r="R42" s="64"/>
      <c r="S42" s="42"/>
      <c r="T42" s="64"/>
      <c r="U42" s="42"/>
      <c r="V42" s="64"/>
      <c r="W42" s="42"/>
      <c r="X42" s="64"/>
      <c r="Y42" s="42"/>
      <c r="Z42" s="64"/>
      <c r="AA42" s="42"/>
      <c r="AB42" s="64"/>
      <c r="AC42" s="42"/>
      <c r="AD42" s="64"/>
      <c r="AE42" s="37">
        <v>1</v>
      </c>
      <c r="AF42" s="207">
        <v>1</v>
      </c>
      <c r="AG42" s="42"/>
      <c r="AH42" s="64"/>
      <c r="AI42" s="42"/>
      <c r="AJ42" s="64"/>
      <c r="AK42" s="42"/>
      <c r="AL42" s="64"/>
      <c r="AM42" s="68">
        <f>AE42</f>
        <v>1</v>
      </c>
      <c r="AN42" s="410">
        <f>AE42+Q43+AG44</f>
        <v>3</v>
      </c>
      <c r="AO42" s="413">
        <f>AF42+R43+AH44</f>
        <v>3</v>
      </c>
      <c r="AP42" s="416">
        <f>+AO42/AN42</f>
        <v>1</v>
      </c>
      <c r="AQ42" s="428"/>
    </row>
    <row r="43" spans="2:43" s="33" customFormat="1" ht="72.75" customHeight="1" thickBot="1" x14ac:dyDescent="0.3">
      <c r="B43" s="131">
        <v>38</v>
      </c>
      <c r="C43" s="437"/>
      <c r="D43" s="439" t="s">
        <v>198</v>
      </c>
      <c r="E43" s="404"/>
      <c r="F43" s="404"/>
      <c r="G43" s="404"/>
      <c r="H43" s="404"/>
      <c r="I43" s="404"/>
      <c r="J43" s="404"/>
      <c r="K43" s="404"/>
      <c r="L43" s="136" t="s">
        <v>256</v>
      </c>
      <c r="M43" s="36" t="s">
        <v>126</v>
      </c>
      <c r="N43" s="89" t="s">
        <v>131</v>
      </c>
      <c r="O43" s="48"/>
      <c r="P43" s="69"/>
      <c r="Q43" s="34">
        <v>1</v>
      </c>
      <c r="R43" s="207">
        <v>1</v>
      </c>
      <c r="S43" s="48"/>
      <c r="T43" s="69"/>
      <c r="U43" s="48"/>
      <c r="V43" s="69"/>
      <c r="W43" s="48"/>
      <c r="X43" s="69"/>
      <c r="Y43" s="48"/>
      <c r="Z43" s="69"/>
      <c r="AA43" s="48"/>
      <c r="AB43" s="69"/>
      <c r="AC43" s="48"/>
      <c r="AD43" s="69"/>
      <c r="AE43" s="48"/>
      <c r="AF43" s="69"/>
      <c r="AG43" s="48"/>
      <c r="AH43" s="69"/>
      <c r="AI43" s="48"/>
      <c r="AJ43" s="69"/>
      <c r="AK43" s="48"/>
      <c r="AL43" s="69"/>
      <c r="AM43" s="70">
        <f>Q43</f>
        <v>1</v>
      </c>
      <c r="AN43" s="411"/>
      <c r="AO43" s="414"/>
      <c r="AP43" s="417"/>
      <c r="AQ43" s="429"/>
    </row>
    <row r="44" spans="2:43" s="33" customFormat="1" ht="37.5" customHeight="1" thickBot="1" x14ac:dyDescent="0.3">
      <c r="B44" s="128">
        <v>39</v>
      </c>
      <c r="C44" s="438"/>
      <c r="D44" s="375" t="s">
        <v>199</v>
      </c>
      <c r="E44" s="376"/>
      <c r="F44" s="376"/>
      <c r="G44" s="376"/>
      <c r="H44" s="376"/>
      <c r="I44" s="376"/>
      <c r="J44" s="376"/>
      <c r="K44" s="376"/>
      <c r="L44" s="139" t="s">
        <v>200</v>
      </c>
      <c r="M44" s="45" t="s">
        <v>126</v>
      </c>
      <c r="N44" s="105" t="s">
        <v>131</v>
      </c>
      <c r="O44" s="108"/>
      <c r="P44" s="111"/>
      <c r="Q44" s="108"/>
      <c r="R44" s="111"/>
      <c r="S44" s="108"/>
      <c r="T44" s="111"/>
      <c r="U44" s="108"/>
      <c r="V44" s="111"/>
      <c r="W44" s="108"/>
      <c r="X44" s="111"/>
      <c r="Y44" s="108"/>
      <c r="Z44" s="111"/>
      <c r="AA44" s="108"/>
      <c r="AB44" s="111"/>
      <c r="AC44" s="108"/>
      <c r="AD44" s="111"/>
      <c r="AE44" s="108"/>
      <c r="AF44" s="111"/>
      <c r="AG44" s="28">
        <v>1</v>
      </c>
      <c r="AH44" s="207">
        <v>1</v>
      </c>
      <c r="AI44" s="108"/>
      <c r="AJ44" s="111"/>
      <c r="AK44" s="108"/>
      <c r="AL44" s="111"/>
      <c r="AM44" s="150">
        <f>AG44</f>
        <v>1</v>
      </c>
      <c r="AN44" s="412"/>
      <c r="AO44" s="415"/>
      <c r="AP44" s="418"/>
      <c r="AQ44" s="430"/>
    </row>
    <row r="45" spans="2:43" s="33" customFormat="1" ht="104.25" customHeight="1" thickBot="1" x14ac:dyDescent="0.3">
      <c r="B45" s="129">
        <v>40</v>
      </c>
      <c r="C45" s="67" t="s">
        <v>201</v>
      </c>
      <c r="D45" s="420" t="s">
        <v>202</v>
      </c>
      <c r="E45" s="420"/>
      <c r="F45" s="420"/>
      <c r="G45" s="420"/>
      <c r="H45" s="420"/>
      <c r="I45" s="420"/>
      <c r="J45" s="420"/>
      <c r="K45" s="420"/>
      <c r="L45" s="103" t="s">
        <v>201</v>
      </c>
      <c r="M45" s="56" t="s">
        <v>126</v>
      </c>
      <c r="N45" s="90" t="s">
        <v>131</v>
      </c>
      <c r="O45" s="86"/>
      <c r="P45" s="87"/>
      <c r="Q45" s="59">
        <v>1</v>
      </c>
      <c r="R45" s="207">
        <v>1</v>
      </c>
      <c r="S45" s="59">
        <v>1</v>
      </c>
      <c r="T45" s="87"/>
      <c r="U45" s="86"/>
      <c r="V45" s="87"/>
      <c r="W45" s="86"/>
      <c r="X45" s="87"/>
      <c r="Y45" s="86"/>
      <c r="Z45" s="87"/>
      <c r="AA45" s="86"/>
      <c r="AB45" s="87"/>
      <c r="AC45" s="86"/>
      <c r="AD45" s="87"/>
      <c r="AE45" s="86"/>
      <c r="AF45" s="87"/>
      <c r="AG45" s="86"/>
      <c r="AH45" s="87"/>
      <c r="AI45" s="86"/>
      <c r="AJ45" s="87"/>
      <c r="AK45" s="86"/>
      <c r="AL45" s="87"/>
      <c r="AM45" s="149">
        <f>Q45</f>
        <v>1</v>
      </c>
      <c r="AN45" s="86">
        <f>Q45+S45</f>
        <v>2</v>
      </c>
      <c r="AO45" s="103">
        <f>+R45+T45</f>
        <v>1</v>
      </c>
      <c r="AP45" s="126">
        <f>+AO45/AN45</f>
        <v>0.5</v>
      </c>
      <c r="AQ45" s="123"/>
    </row>
    <row r="46" spans="2:43" s="33" customFormat="1" ht="75" customHeight="1" thickBot="1" x14ac:dyDescent="0.3">
      <c r="B46" s="129">
        <v>41</v>
      </c>
      <c r="C46" s="67" t="s">
        <v>203</v>
      </c>
      <c r="D46" s="420" t="s">
        <v>204</v>
      </c>
      <c r="E46" s="378"/>
      <c r="F46" s="378"/>
      <c r="G46" s="378"/>
      <c r="H46" s="378"/>
      <c r="I46" s="378"/>
      <c r="J46" s="378"/>
      <c r="K46" s="378"/>
      <c r="L46" s="135" t="s">
        <v>205</v>
      </c>
      <c r="M46" s="56" t="s">
        <v>126</v>
      </c>
      <c r="N46" s="90" t="s">
        <v>131</v>
      </c>
      <c r="O46" s="86"/>
      <c r="P46" s="87"/>
      <c r="Q46" s="86"/>
      <c r="R46" s="87"/>
      <c r="S46" s="86"/>
      <c r="T46" s="87"/>
      <c r="U46" s="57"/>
      <c r="V46" s="58"/>
      <c r="W46" s="86"/>
      <c r="X46" s="87"/>
      <c r="Y46" s="86"/>
      <c r="Z46" s="87"/>
      <c r="AA46" s="86"/>
      <c r="AB46" s="87"/>
      <c r="AC46" s="86"/>
      <c r="AD46" s="87"/>
      <c r="AE46" s="86"/>
      <c r="AF46" s="87"/>
      <c r="AG46" s="86"/>
      <c r="AH46" s="87"/>
      <c r="AI46" s="86"/>
      <c r="AJ46" s="87"/>
      <c r="AK46" s="59">
        <v>1</v>
      </c>
      <c r="AL46" s="87"/>
      <c r="AM46" s="149">
        <f>AK46</f>
        <v>1</v>
      </c>
      <c r="AN46" s="86">
        <f>AK46</f>
        <v>1</v>
      </c>
      <c r="AO46" s="103">
        <f>+AL46</f>
        <v>0</v>
      </c>
      <c r="AP46" s="126">
        <f>+AO46/AN46</f>
        <v>0</v>
      </c>
      <c r="AQ46" s="123"/>
    </row>
    <row r="47" spans="2:43" s="33" customFormat="1" ht="21.95" customHeight="1" thickBot="1" x14ac:dyDescent="0.3">
      <c r="B47" s="79"/>
      <c r="C47" s="421" t="s">
        <v>206</v>
      </c>
      <c r="D47" s="422"/>
      <c r="E47" s="422"/>
      <c r="F47" s="422"/>
      <c r="G47" s="422"/>
      <c r="H47" s="422"/>
      <c r="I47" s="422"/>
      <c r="J47" s="422"/>
      <c r="K47" s="422"/>
      <c r="L47" s="422"/>
      <c r="M47" s="422"/>
      <c r="N47" s="423"/>
      <c r="O47" s="426">
        <f>+O11</f>
        <v>44562</v>
      </c>
      <c r="P47" s="427"/>
      <c r="Q47" s="424">
        <f>+Q11</f>
        <v>44593</v>
      </c>
      <c r="R47" s="425"/>
      <c r="S47" s="426">
        <f>+S11</f>
        <v>44621</v>
      </c>
      <c r="T47" s="427"/>
      <c r="U47" s="424">
        <f>+U11</f>
        <v>44652</v>
      </c>
      <c r="V47" s="425"/>
      <c r="W47" s="426">
        <f>+W11</f>
        <v>44682</v>
      </c>
      <c r="X47" s="427"/>
      <c r="Y47" s="424">
        <f>+Y11</f>
        <v>44713</v>
      </c>
      <c r="Z47" s="425"/>
      <c r="AA47" s="426">
        <f>+AA11</f>
        <v>44743</v>
      </c>
      <c r="AB47" s="427"/>
      <c r="AC47" s="424">
        <f>+AC11</f>
        <v>44774</v>
      </c>
      <c r="AD47" s="425"/>
      <c r="AE47" s="426">
        <f>+AE11</f>
        <v>44805</v>
      </c>
      <c r="AF47" s="427"/>
      <c r="AG47" s="424">
        <f>+AG11</f>
        <v>44835</v>
      </c>
      <c r="AH47" s="425"/>
      <c r="AI47" s="426">
        <f>+AI11</f>
        <v>44866</v>
      </c>
      <c r="AJ47" s="427"/>
      <c r="AK47" s="424">
        <f>+AK11</f>
        <v>44896</v>
      </c>
      <c r="AL47" s="425"/>
      <c r="AM47" s="145"/>
      <c r="AN47" s="440"/>
      <c r="AO47" s="441"/>
      <c r="AP47" s="442"/>
    </row>
    <row r="48" spans="2:43" s="33" customFormat="1" ht="21.75" customHeight="1" thickBot="1" x14ac:dyDescent="0.3">
      <c r="B48" s="79"/>
      <c r="C48" s="443"/>
      <c r="D48" s="444"/>
      <c r="E48" s="444"/>
      <c r="F48" s="444"/>
      <c r="G48" s="444"/>
      <c r="H48" s="444"/>
      <c r="I48" s="444"/>
      <c r="J48" s="444"/>
      <c r="K48" s="444"/>
      <c r="L48" s="444"/>
      <c r="M48" s="444"/>
      <c r="N48" s="445"/>
      <c r="O48" s="39" t="s">
        <v>119</v>
      </c>
      <c r="P48" s="71" t="s">
        <v>120</v>
      </c>
      <c r="Q48" s="39" t="s">
        <v>119</v>
      </c>
      <c r="R48" s="71" t="s">
        <v>120</v>
      </c>
      <c r="S48" s="39" t="s">
        <v>119</v>
      </c>
      <c r="T48" s="71" t="s">
        <v>120</v>
      </c>
      <c r="U48" s="39" t="s">
        <v>119</v>
      </c>
      <c r="V48" s="71" t="s">
        <v>120</v>
      </c>
      <c r="W48" s="39" t="s">
        <v>119</v>
      </c>
      <c r="X48" s="71" t="s">
        <v>120</v>
      </c>
      <c r="Y48" s="39" t="s">
        <v>119</v>
      </c>
      <c r="Z48" s="71" t="s">
        <v>120</v>
      </c>
      <c r="AA48" s="39" t="s">
        <v>119</v>
      </c>
      <c r="AB48" s="71" t="s">
        <v>120</v>
      </c>
      <c r="AC48" s="39" t="s">
        <v>119</v>
      </c>
      <c r="AD48" s="71" t="s">
        <v>120</v>
      </c>
      <c r="AE48" s="39" t="s">
        <v>119</v>
      </c>
      <c r="AF48" s="71" t="s">
        <v>120</v>
      </c>
      <c r="AG48" s="39" t="s">
        <v>119</v>
      </c>
      <c r="AH48" s="71" t="s">
        <v>120</v>
      </c>
      <c r="AI48" s="39" t="s">
        <v>119</v>
      </c>
      <c r="AJ48" s="71" t="s">
        <v>120</v>
      </c>
      <c r="AK48" s="39" t="s">
        <v>119</v>
      </c>
      <c r="AL48" s="71" t="s">
        <v>120</v>
      </c>
      <c r="AM48" s="147"/>
      <c r="AN48" s="446"/>
      <c r="AO48" s="446"/>
      <c r="AP48" s="447"/>
    </row>
    <row r="49" spans="2:42" s="33" customFormat="1" ht="21.95" customHeight="1" thickBot="1" x14ac:dyDescent="0.3">
      <c r="B49" s="79"/>
      <c r="C49" s="448" t="s">
        <v>207</v>
      </c>
      <c r="D49" s="449"/>
      <c r="E49" s="449"/>
      <c r="F49" s="449"/>
      <c r="G49" s="449"/>
      <c r="H49" s="449"/>
      <c r="I49" s="449"/>
      <c r="J49" s="449"/>
      <c r="K49" s="449"/>
      <c r="L49" s="449"/>
      <c r="M49" s="449"/>
      <c r="N49" s="450"/>
      <c r="O49" s="57">
        <f>SUM(O14:O46)</f>
        <v>4</v>
      </c>
      <c r="P49" s="72">
        <f>SUM(P14:P46)</f>
        <v>4</v>
      </c>
      <c r="Q49" s="57">
        <f>SUM(Q14:Q46)</f>
        <v>3</v>
      </c>
      <c r="R49" s="72">
        <f>SUM(R14:R46)</f>
        <v>2</v>
      </c>
      <c r="S49" s="57">
        <f>SUM(S14:S46)</f>
        <v>3</v>
      </c>
      <c r="T49" s="72">
        <f>SUM(T14:T46)</f>
        <v>2</v>
      </c>
      <c r="U49" s="57">
        <f>SUM(U14:U46)</f>
        <v>4</v>
      </c>
      <c r="V49" s="72">
        <f>SUM(V14:V46)</f>
        <v>4</v>
      </c>
      <c r="W49" s="57">
        <f>SUM(W14:W46)</f>
        <v>3</v>
      </c>
      <c r="X49" s="72">
        <f>SUM(X14:X46)</f>
        <v>2</v>
      </c>
      <c r="Y49" s="57">
        <f>SUM(Y14:Y46)</f>
        <v>2</v>
      </c>
      <c r="Z49" s="72">
        <f>SUM(Z14:Z46)</f>
        <v>2</v>
      </c>
      <c r="AA49" s="57">
        <f>SUM(AA14:AA46)</f>
        <v>3</v>
      </c>
      <c r="AB49" s="72">
        <f>SUM(AB14:AB46)</f>
        <v>3</v>
      </c>
      <c r="AC49" s="57">
        <f>SUM(AC14:AC46)</f>
        <v>1</v>
      </c>
      <c r="AD49" s="72">
        <f>SUM(AD14:AD46)</f>
        <v>1</v>
      </c>
      <c r="AE49" s="57">
        <f>SUM(AE14:AE46)</f>
        <v>4</v>
      </c>
      <c r="AF49" s="72">
        <f>SUM(AF14:AF46)</f>
        <v>4</v>
      </c>
      <c r="AG49" s="57">
        <f>SUM(AG14:AG46)</f>
        <v>3</v>
      </c>
      <c r="AH49" s="72">
        <f>SUM(AH14:AH46)</f>
        <v>3</v>
      </c>
      <c r="AI49" s="57">
        <f>SUM(AI14:AI46)</f>
        <v>2</v>
      </c>
      <c r="AJ49" s="72">
        <f>SUM(AJ14:AJ46)</f>
        <v>2</v>
      </c>
      <c r="AK49" s="57">
        <f>SUM(AK14:AK46)</f>
        <v>4</v>
      </c>
      <c r="AL49" s="72">
        <f>SUM(AL14:AL46)</f>
        <v>3</v>
      </c>
      <c r="AM49" s="148">
        <f>+O49+Q49+S49+U49+W49+Y49+AA49+AC49+AE49+AG49+AI49+AK49</f>
        <v>36</v>
      </c>
      <c r="AN49" s="451"/>
      <c r="AO49" s="451"/>
      <c r="AP49" s="452"/>
    </row>
    <row r="50" spans="2:42" s="33" customFormat="1" ht="21.95" customHeight="1" thickBot="1" x14ac:dyDescent="0.3">
      <c r="B50" s="79"/>
      <c r="C50" s="453" t="s">
        <v>208</v>
      </c>
      <c r="D50" s="454"/>
      <c r="E50" s="454"/>
      <c r="F50" s="454"/>
      <c r="G50" s="454"/>
      <c r="H50" s="454"/>
      <c r="I50" s="454"/>
      <c r="J50" s="454"/>
      <c r="K50" s="454"/>
      <c r="L50" s="454"/>
      <c r="M50" s="454"/>
      <c r="N50" s="455"/>
      <c r="O50" s="456">
        <f>+P49/O49</f>
        <v>1</v>
      </c>
      <c r="P50" s="457"/>
      <c r="Q50" s="456">
        <f>+R49/Q49</f>
        <v>0.66666666666666663</v>
      </c>
      <c r="R50" s="457"/>
      <c r="S50" s="456">
        <f>+T49/S49</f>
        <v>0.66666666666666663</v>
      </c>
      <c r="T50" s="457"/>
      <c r="U50" s="456">
        <f>+V49/U49</f>
        <v>1</v>
      </c>
      <c r="V50" s="457"/>
      <c r="W50" s="456">
        <f>+X49/W49</f>
        <v>0.66666666666666663</v>
      </c>
      <c r="X50" s="457"/>
      <c r="Y50" s="456">
        <f>+Z49/Y49</f>
        <v>1</v>
      </c>
      <c r="Z50" s="457"/>
      <c r="AA50" s="456">
        <f>+AB49/AA49</f>
        <v>1</v>
      </c>
      <c r="AB50" s="457"/>
      <c r="AC50" s="456">
        <f>+AD49/AC49</f>
        <v>1</v>
      </c>
      <c r="AD50" s="457"/>
      <c r="AE50" s="456">
        <f>+AF49/AE49</f>
        <v>1</v>
      </c>
      <c r="AF50" s="457"/>
      <c r="AG50" s="456">
        <f>+AH49/AG49</f>
        <v>1</v>
      </c>
      <c r="AH50" s="457"/>
      <c r="AI50" s="456">
        <f>+AJ49/AI49</f>
        <v>1</v>
      </c>
      <c r="AJ50" s="457"/>
      <c r="AK50" s="456">
        <f>+AL49/AK49</f>
        <v>0.75</v>
      </c>
      <c r="AL50" s="457"/>
      <c r="AM50" s="146"/>
      <c r="AN50" s="458"/>
      <c r="AO50" s="458"/>
      <c r="AP50" s="459"/>
    </row>
    <row r="51" spans="2:42" s="33" customFormat="1" ht="15.75" x14ac:dyDescent="0.25">
      <c r="B51" s="79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4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6"/>
    </row>
    <row r="52" spans="2:42" s="33" customFormat="1" ht="15.75" x14ac:dyDescent="0.25">
      <c r="B52" s="79"/>
      <c r="D52" s="73"/>
      <c r="E52" s="460" t="s">
        <v>209</v>
      </c>
      <c r="F52" s="460"/>
      <c r="G52" s="460"/>
      <c r="H52" s="460"/>
      <c r="I52" s="460"/>
      <c r="J52" s="460"/>
      <c r="K52" s="460"/>
      <c r="L52" s="77" t="s">
        <v>210</v>
      </c>
      <c r="M52" s="73"/>
      <c r="N52" s="73"/>
      <c r="O52" s="74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6"/>
    </row>
    <row r="53" spans="2:42" s="26" customFormat="1" ht="15.75" x14ac:dyDescent="0.25">
      <c r="B53" s="79"/>
      <c r="C53" s="78" t="s">
        <v>211</v>
      </c>
      <c r="D53" s="79"/>
      <c r="E53" s="460" t="e">
        <f>+#REF!</f>
        <v>#REF!</v>
      </c>
      <c r="F53" s="460"/>
      <c r="G53" s="460"/>
      <c r="H53" s="460"/>
      <c r="I53" s="460"/>
      <c r="J53" s="460"/>
      <c r="K53" s="460"/>
      <c r="L53" s="77" t="e">
        <f>+#REF!</f>
        <v>#REF!</v>
      </c>
      <c r="M53" s="79"/>
      <c r="N53" s="79"/>
      <c r="O53" s="80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2"/>
    </row>
    <row r="54" spans="2:42" s="26" customFormat="1" ht="15.75" x14ac:dyDescent="0.25">
      <c r="B54" s="79"/>
      <c r="C54" s="78" t="s">
        <v>212</v>
      </c>
      <c r="D54" s="79"/>
      <c r="E54" s="460">
        <f>+O49</f>
        <v>4</v>
      </c>
      <c r="F54" s="460"/>
      <c r="G54" s="460"/>
      <c r="H54" s="460"/>
      <c r="I54" s="460"/>
      <c r="J54" s="460"/>
      <c r="K54" s="460"/>
      <c r="L54" s="77">
        <f>+P49</f>
        <v>4</v>
      </c>
      <c r="M54" s="79"/>
      <c r="N54" s="79"/>
      <c r="O54" s="80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2"/>
    </row>
    <row r="55" spans="2:42" s="26" customFormat="1" ht="15.75" x14ac:dyDescent="0.25">
      <c r="B55" s="79"/>
      <c r="C55" s="83" t="s">
        <v>213</v>
      </c>
      <c r="D55" s="79"/>
      <c r="E55" s="460">
        <f>+Q49</f>
        <v>3</v>
      </c>
      <c r="F55" s="460"/>
      <c r="G55" s="460"/>
      <c r="H55" s="460"/>
      <c r="I55" s="460"/>
      <c r="J55" s="460"/>
      <c r="K55" s="460"/>
      <c r="L55" s="77">
        <f>+R49</f>
        <v>2</v>
      </c>
      <c r="M55" s="79"/>
      <c r="N55" s="79"/>
      <c r="O55" s="80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2"/>
    </row>
    <row r="56" spans="2:42" s="26" customFormat="1" ht="15.75" x14ac:dyDescent="0.25">
      <c r="B56" s="79"/>
      <c r="C56" s="78" t="s">
        <v>214</v>
      </c>
      <c r="D56" s="79"/>
      <c r="E56" s="460">
        <f>+S49</f>
        <v>3</v>
      </c>
      <c r="F56" s="460"/>
      <c r="G56" s="460"/>
      <c r="H56" s="460"/>
      <c r="I56" s="460"/>
      <c r="J56" s="460"/>
      <c r="K56" s="460"/>
      <c r="L56" s="77">
        <f>+T49</f>
        <v>2</v>
      </c>
      <c r="M56" s="79"/>
      <c r="N56" s="79"/>
      <c r="O56" s="80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2"/>
    </row>
    <row r="57" spans="2:42" s="26" customFormat="1" ht="15.75" x14ac:dyDescent="0.25">
      <c r="B57" s="79"/>
      <c r="C57" s="83" t="s">
        <v>215</v>
      </c>
      <c r="D57" s="79"/>
      <c r="E57" s="460">
        <f>+U49</f>
        <v>4</v>
      </c>
      <c r="F57" s="460"/>
      <c r="G57" s="460"/>
      <c r="H57" s="460"/>
      <c r="I57" s="460"/>
      <c r="J57" s="460"/>
      <c r="K57" s="460"/>
      <c r="L57" s="77">
        <f>+V49</f>
        <v>4</v>
      </c>
      <c r="M57" s="79"/>
      <c r="N57" s="79"/>
      <c r="O57" s="80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2"/>
    </row>
    <row r="58" spans="2:42" s="26" customFormat="1" ht="15.75" x14ac:dyDescent="0.25">
      <c r="B58" s="79"/>
      <c r="C58" s="78" t="s">
        <v>216</v>
      </c>
      <c r="D58" s="79"/>
      <c r="E58" s="460">
        <f>+W49</f>
        <v>3</v>
      </c>
      <c r="F58" s="460"/>
      <c r="G58" s="460"/>
      <c r="H58" s="460"/>
      <c r="I58" s="460"/>
      <c r="J58" s="460"/>
      <c r="K58" s="460"/>
      <c r="L58" s="77">
        <f>+X49</f>
        <v>2</v>
      </c>
      <c r="M58" s="79"/>
      <c r="N58" s="79"/>
      <c r="O58" s="80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2"/>
    </row>
    <row r="59" spans="2:42" s="26" customFormat="1" ht="15.75" x14ac:dyDescent="0.25">
      <c r="B59" s="79"/>
      <c r="C59" s="83" t="s">
        <v>217</v>
      </c>
      <c r="D59" s="79"/>
      <c r="E59" s="460">
        <f>+Y49</f>
        <v>2</v>
      </c>
      <c r="F59" s="460"/>
      <c r="G59" s="460"/>
      <c r="H59" s="460"/>
      <c r="I59" s="460"/>
      <c r="J59" s="460"/>
      <c r="K59" s="460"/>
      <c r="L59" s="77">
        <f>+Z49</f>
        <v>2</v>
      </c>
      <c r="M59" s="79"/>
      <c r="N59" s="79"/>
      <c r="O59" s="80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2"/>
    </row>
    <row r="60" spans="2:42" s="26" customFormat="1" ht="15.75" x14ac:dyDescent="0.25">
      <c r="B60" s="79"/>
      <c r="C60" s="78" t="s">
        <v>218</v>
      </c>
      <c r="D60" s="79"/>
      <c r="E60" s="460">
        <f>+AA49</f>
        <v>3</v>
      </c>
      <c r="F60" s="460"/>
      <c r="G60" s="460"/>
      <c r="H60" s="460"/>
      <c r="I60" s="460"/>
      <c r="J60" s="460"/>
      <c r="K60" s="460"/>
      <c r="L60" s="77">
        <f>+AB49</f>
        <v>3</v>
      </c>
      <c r="M60" s="79"/>
      <c r="N60" s="79"/>
      <c r="O60" s="80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2"/>
    </row>
    <row r="61" spans="2:42" s="26" customFormat="1" ht="15.75" x14ac:dyDescent="0.25">
      <c r="B61" s="79"/>
      <c r="C61" s="83" t="s">
        <v>219</v>
      </c>
      <c r="D61" s="79"/>
      <c r="E61" s="460">
        <f>+AC49</f>
        <v>1</v>
      </c>
      <c r="F61" s="460"/>
      <c r="G61" s="460"/>
      <c r="H61" s="460"/>
      <c r="I61" s="460"/>
      <c r="J61" s="460"/>
      <c r="K61" s="460"/>
      <c r="L61" s="77">
        <f>+AD49</f>
        <v>1</v>
      </c>
      <c r="M61" s="79"/>
      <c r="N61" s="79"/>
      <c r="O61" s="80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2"/>
    </row>
    <row r="62" spans="2:42" s="26" customFormat="1" ht="15.75" x14ac:dyDescent="0.25">
      <c r="B62" s="79"/>
      <c r="C62" s="78" t="s">
        <v>220</v>
      </c>
      <c r="D62" s="79"/>
      <c r="E62" s="460">
        <f>+AE49</f>
        <v>4</v>
      </c>
      <c r="F62" s="460"/>
      <c r="G62" s="460"/>
      <c r="H62" s="460"/>
      <c r="I62" s="460"/>
      <c r="J62" s="460"/>
      <c r="K62" s="460"/>
      <c r="L62" s="77">
        <f>+AF49</f>
        <v>4</v>
      </c>
      <c r="M62" s="79"/>
      <c r="N62" s="79"/>
      <c r="O62" s="80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2"/>
    </row>
    <row r="63" spans="2:42" s="26" customFormat="1" ht="15.75" x14ac:dyDescent="0.25">
      <c r="B63" s="79"/>
      <c r="C63" s="83" t="s">
        <v>221</v>
      </c>
      <c r="D63" s="79"/>
      <c r="E63" s="460">
        <f>+AG49</f>
        <v>3</v>
      </c>
      <c r="F63" s="460"/>
      <c r="G63" s="460"/>
      <c r="H63" s="460"/>
      <c r="I63" s="460"/>
      <c r="J63" s="460"/>
      <c r="K63" s="460"/>
      <c r="L63" s="77">
        <f>+AH49</f>
        <v>3</v>
      </c>
      <c r="M63" s="79"/>
      <c r="N63" s="79"/>
      <c r="O63" s="80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2"/>
    </row>
    <row r="64" spans="2:42" s="26" customFormat="1" ht="15.75" x14ac:dyDescent="0.25">
      <c r="B64" s="79"/>
      <c r="C64" s="78" t="s">
        <v>222</v>
      </c>
      <c r="D64" s="79"/>
      <c r="E64" s="460">
        <f>+AI49</f>
        <v>2</v>
      </c>
      <c r="F64" s="460"/>
      <c r="G64" s="460"/>
      <c r="H64" s="460"/>
      <c r="I64" s="460"/>
      <c r="J64" s="460"/>
      <c r="K64" s="460"/>
      <c r="L64" s="77">
        <f>+AJ49</f>
        <v>2</v>
      </c>
      <c r="M64" s="79"/>
      <c r="N64" s="79"/>
      <c r="O64" s="80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2"/>
    </row>
    <row r="65" spans="2:42" s="26" customFormat="1" ht="15.75" x14ac:dyDescent="0.25">
      <c r="B65" s="79"/>
      <c r="C65" s="78" t="s">
        <v>223</v>
      </c>
      <c r="D65" s="79"/>
      <c r="E65" s="460">
        <f>+AK49</f>
        <v>4</v>
      </c>
      <c r="F65" s="460"/>
      <c r="G65" s="460"/>
      <c r="H65" s="460"/>
      <c r="I65" s="460"/>
      <c r="J65" s="460"/>
      <c r="K65" s="460"/>
      <c r="L65" s="77">
        <f>+AL49</f>
        <v>3</v>
      </c>
      <c r="M65" s="79"/>
      <c r="N65" s="79"/>
      <c r="O65" s="80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2"/>
    </row>
    <row r="66" spans="2:42" s="26" customFormat="1" ht="15.75" x14ac:dyDescent="0.25">
      <c r="B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80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2"/>
    </row>
    <row r="67" spans="2:42" s="26" customFormat="1" ht="15.75" x14ac:dyDescent="0.25">
      <c r="B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80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2"/>
    </row>
    <row r="68" spans="2:42" s="26" customFormat="1" ht="15.75" x14ac:dyDescent="0.25">
      <c r="B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80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2"/>
    </row>
    <row r="69" spans="2:42" s="26" customFormat="1" ht="15.75" x14ac:dyDescent="0.25">
      <c r="B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80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2"/>
    </row>
    <row r="70" spans="2:42" s="26" customFormat="1" ht="15.75" x14ac:dyDescent="0.25">
      <c r="B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80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2"/>
    </row>
    <row r="71" spans="2:42" s="26" customFormat="1" ht="15.75" x14ac:dyDescent="0.25">
      <c r="B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80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2"/>
    </row>
    <row r="72" spans="2:42" s="26" customFormat="1" ht="15.75" x14ac:dyDescent="0.25">
      <c r="B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80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2"/>
    </row>
    <row r="73" spans="2:42" s="26" customFormat="1" ht="15.75" x14ac:dyDescent="0.25">
      <c r="B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80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2"/>
    </row>
    <row r="74" spans="2:42" s="26" customFormat="1" ht="15.75" x14ac:dyDescent="0.25">
      <c r="B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80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2"/>
    </row>
    <row r="75" spans="2:42" x14ac:dyDescent="0.3">
      <c r="B75" s="79"/>
    </row>
    <row r="76" spans="2:42" x14ac:dyDescent="0.3">
      <c r="B76" s="79"/>
    </row>
    <row r="77" spans="2:42" x14ac:dyDescent="0.3">
      <c r="B77" s="79"/>
    </row>
    <row r="78" spans="2:42" x14ac:dyDescent="0.3">
      <c r="B78" s="79"/>
    </row>
    <row r="79" spans="2:42" x14ac:dyDescent="0.3">
      <c r="B79" s="79"/>
    </row>
    <row r="80" spans="2:42" x14ac:dyDescent="0.3">
      <c r="B80" s="79"/>
    </row>
    <row r="81" spans="2:2" x14ac:dyDescent="0.3">
      <c r="B81" s="79"/>
    </row>
    <row r="82" spans="2:2" x14ac:dyDescent="0.3">
      <c r="B82" s="79"/>
    </row>
    <row r="83" spans="2:2" x14ac:dyDescent="0.3">
      <c r="B83" s="79"/>
    </row>
    <row r="84" spans="2:2" x14ac:dyDescent="0.3">
      <c r="B84" s="79"/>
    </row>
    <row r="85" spans="2:2" x14ac:dyDescent="0.3">
      <c r="B85" s="79"/>
    </row>
    <row r="86" spans="2:2" x14ac:dyDescent="0.3">
      <c r="B86" s="79"/>
    </row>
    <row r="87" spans="2:2" x14ac:dyDescent="0.3">
      <c r="B87" s="79"/>
    </row>
    <row r="88" spans="2:2" x14ac:dyDescent="0.3">
      <c r="B88" s="79"/>
    </row>
    <row r="89" spans="2:2" x14ac:dyDescent="0.3">
      <c r="B89" s="79"/>
    </row>
    <row r="90" spans="2:2" x14ac:dyDescent="0.3">
      <c r="B90" s="79"/>
    </row>
    <row r="91" spans="2:2" x14ac:dyDescent="0.3">
      <c r="B91" s="79"/>
    </row>
    <row r="92" spans="2:2" x14ac:dyDescent="0.3">
      <c r="B92" s="79"/>
    </row>
    <row r="93" spans="2:2" x14ac:dyDescent="0.3">
      <c r="B93" s="79"/>
    </row>
    <row r="94" spans="2:2" x14ac:dyDescent="0.3">
      <c r="B94" s="79"/>
    </row>
    <row r="95" spans="2:2" x14ac:dyDescent="0.3">
      <c r="B95" s="79"/>
    </row>
    <row r="96" spans="2:2" x14ac:dyDescent="0.3">
      <c r="B96" s="79"/>
    </row>
    <row r="97" spans="2:2" x14ac:dyDescent="0.3">
      <c r="B97" s="79"/>
    </row>
    <row r="98" spans="2:2" x14ac:dyDescent="0.3">
      <c r="B98" s="79"/>
    </row>
    <row r="99" spans="2:2" x14ac:dyDescent="0.3">
      <c r="B99" s="79"/>
    </row>
    <row r="100" spans="2:2" x14ac:dyDescent="0.3">
      <c r="B100" s="79"/>
    </row>
    <row r="101" spans="2:2" x14ac:dyDescent="0.3">
      <c r="B101" s="79"/>
    </row>
    <row r="102" spans="2:2" x14ac:dyDescent="0.3">
      <c r="B102" s="79"/>
    </row>
    <row r="103" spans="2:2" x14ac:dyDescent="0.3">
      <c r="B103" s="79"/>
    </row>
    <row r="104" spans="2:2" x14ac:dyDescent="0.3">
      <c r="B104" s="79"/>
    </row>
    <row r="105" spans="2:2" x14ac:dyDescent="0.3">
      <c r="B105" s="79"/>
    </row>
    <row r="106" spans="2:2" x14ac:dyDescent="0.3">
      <c r="B106" s="79"/>
    </row>
    <row r="107" spans="2:2" x14ac:dyDescent="0.3">
      <c r="B107" s="79"/>
    </row>
    <row r="108" spans="2:2" x14ac:dyDescent="0.3">
      <c r="B108" s="79"/>
    </row>
    <row r="109" spans="2:2" x14ac:dyDescent="0.3">
      <c r="B109" s="79"/>
    </row>
    <row r="110" spans="2:2" x14ac:dyDescent="0.3">
      <c r="B110" s="79"/>
    </row>
    <row r="111" spans="2:2" x14ac:dyDescent="0.3">
      <c r="B111" s="79"/>
    </row>
    <row r="112" spans="2:2" x14ac:dyDescent="0.3">
      <c r="B112" s="79"/>
    </row>
    <row r="113" spans="2:2" x14ac:dyDescent="0.3">
      <c r="B113" s="79"/>
    </row>
    <row r="114" spans="2:2" x14ac:dyDescent="0.3">
      <c r="B114" s="79"/>
    </row>
    <row r="115" spans="2:2" x14ac:dyDescent="0.3">
      <c r="B115" s="79"/>
    </row>
    <row r="116" spans="2:2" x14ac:dyDescent="0.3">
      <c r="B116" s="79"/>
    </row>
    <row r="117" spans="2:2" x14ac:dyDescent="0.3">
      <c r="B117" s="79"/>
    </row>
    <row r="118" spans="2:2" x14ac:dyDescent="0.3">
      <c r="B118" s="79"/>
    </row>
    <row r="119" spans="2:2" x14ac:dyDescent="0.3">
      <c r="B119" s="79"/>
    </row>
    <row r="120" spans="2:2" x14ac:dyDescent="0.3">
      <c r="B120" s="79"/>
    </row>
    <row r="121" spans="2:2" x14ac:dyDescent="0.3">
      <c r="B121" s="79"/>
    </row>
    <row r="122" spans="2:2" x14ac:dyDescent="0.3">
      <c r="B122" s="79"/>
    </row>
    <row r="123" spans="2:2" x14ac:dyDescent="0.3">
      <c r="B123" s="79"/>
    </row>
    <row r="124" spans="2:2" x14ac:dyDescent="0.3">
      <c r="B124" s="79"/>
    </row>
    <row r="125" spans="2:2" x14ac:dyDescent="0.3">
      <c r="B125" s="79"/>
    </row>
    <row r="126" spans="2:2" x14ac:dyDescent="0.3">
      <c r="B126" s="79"/>
    </row>
    <row r="127" spans="2:2" x14ac:dyDescent="0.3">
      <c r="B127" s="79"/>
    </row>
    <row r="128" spans="2:2" x14ac:dyDescent="0.3">
      <c r="B128" s="79"/>
    </row>
    <row r="129" spans="2:2" x14ac:dyDescent="0.3">
      <c r="B129" s="79"/>
    </row>
    <row r="130" spans="2:2" x14ac:dyDescent="0.3">
      <c r="B130" s="79"/>
    </row>
    <row r="131" spans="2:2" x14ac:dyDescent="0.3">
      <c r="B131" s="79"/>
    </row>
    <row r="132" spans="2:2" x14ac:dyDescent="0.3">
      <c r="B132" s="79"/>
    </row>
    <row r="133" spans="2:2" x14ac:dyDescent="0.3">
      <c r="B133" s="79"/>
    </row>
    <row r="134" spans="2:2" x14ac:dyDescent="0.3">
      <c r="B134" s="79"/>
    </row>
    <row r="135" spans="2:2" x14ac:dyDescent="0.3">
      <c r="B135" s="79"/>
    </row>
    <row r="136" spans="2:2" x14ac:dyDescent="0.3">
      <c r="B136" s="79"/>
    </row>
    <row r="137" spans="2:2" x14ac:dyDescent="0.3">
      <c r="B137" s="79"/>
    </row>
    <row r="138" spans="2:2" x14ac:dyDescent="0.3">
      <c r="B138" s="79"/>
    </row>
    <row r="139" spans="2:2" x14ac:dyDescent="0.3">
      <c r="B139" s="79"/>
    </row>
    <row r="140" spans="2:2" x14ac:dyDescent="0.3">
      <c r="B140" s="79"/>
    </row>
    <row r="141" spans="2:2" x14ac:dyDescent="0.3">
      <c r="B141" s="79"/>
    </row>
    <row r="142" spans="2:2" x14ac:dyDescent="0.3">
      <c r="B142" s="79"/>
    </row>
    <row r="143" spans="2:2" x14ac:dyDescent="0.3">
      <c r="B143" s="79"/>
    </row>
    <row r="144" spans="2:2" x14ac:dyDescent="0.3">
      <c r="B144" s="79"/>
    </row>
    <row r="145" spans="2:2" x14ac:dyDescent="0.3">
      <c r="B145" s="79"/>
    </row>
    <row r="146" spans="2:2" x14ac:dyDescent="0.3">
      <c r="B146" s="79"/>
    </row>
    <row r="147" spans="2:2" x14ac:dyDescent="0.3">
      <c r="B147" s="79"/>
    </row>
    <row r="148" spans="2:2" x14ac:dyDescent="0.3">
      <c r="B148" s="79"/>
    </row>
    <row r="149" spans="2:2" x14ac:dyDescent="0.3">
      <c r="B149" s="79"/>
    </row>
    <row r="150" spans="2:2" x14ac:dyDescent="0.3">
      <c r="B150" s="79"/>
    </row>
    <row r="151" spans="2:2" x14ac:dyDescent="0.3">
      <c r="B151" s="79"/>
    </row>
    <row r="152" spans="2:2" x14ac:dyDescent="0.3">
      <c r="B152" s="79"/>
    </row>
    <row r="153" spans="2:2" x14ac:dyDescent="0.3">
      <c r="B153" s="79"/>
    </row>
    <row r="154" spans="2:2" x14ac:dyDescent="0.3">
      <c r="B154" s="79"/>
    </row>
    <row r="155" spans="2:2" x14ac:dyDescent="0.3">
      <c r="B155" s="79"/>
    </row>
    <row r="156" spans="2:2" x14ac:dyDescent="0.3">
      <c r="B156" s="79"/>
    </row>
    <row r="157" spans="2:2" x14ac:dyDescent="0.3">
      <c r="B157" s="79"/>
    </row>
    <row r="158" spans="2:2" x14ac:dyDescent="0.3">
      <c r="B158" s="79"/>
    </row>
    <row r="159" spans="2:2" x14ac:dyDescent="0.3">
      <c r="B159" s="79"/>
    </row>
    <row r="160" spans="2:2" x14ac:dyDescent="0.3">
      <c r="B160" s="79"/>
    </row>
    <row r="161" spans="2:2" x14ac:dyDescent="0.3">
      <c r="B161" s="79"/>
    </row>
    <row r="162" spans="2:2" x14ac:dyDescent="0.3">
      <c r="B162" s="79"/>
    </row>
    <row r="163" spans="2:2" x14ac:dyDescent="0.3">
      <c r="B163" s="79"/>
    </row>
    <row r="164" spans="2:2" x14ac:dyDescent="0.3">
      <c r="B164" s="79"/>
    </row>
    <row r="165" spans="2:2" x14ac:dyDescent="0.3">
      <c r="B165" s="79"/>
    </row>
    <row r="166" spans="2:2" x14ac:dyDescent="0.3">
      <c r="B166" s="79"/>
    </row>
    <row r="167" spans="2:2" x14ac:dyDescent="0.3">
      <c r="B167" s="79"/>
    </row>
    <row r="168" spans="2:2" x14ac:dyDescent="0.3">
      <c r="B168" s="79"/>
    </row>
    <row r="169" spans="2:2" x14ac:dyDescent="0.3">
      <c r="B169" s="79"/>
    </row>
    <row r="170" spans="2:2" x14ac:dyDescent="0.3">
      <c r="B170" s="79"/>
    </row>
    <row r="171" spans="2:2" x14ac:dyDescent="0.3">
      <c r="B171" s="79"/>
    </row>
    <row r="172" spans="2:2" x14ac:dyDescent="0.3">
      <c r="B172" s="79"/>
    </row>
    <row r="173" spans="2:2" x14ac:dyDescent="0.3">
      <c r="B173" s="79"/>
    </row>
    <row r="174" spans="2:2" x14ac:dyDescent="0.3">
      <c r="B174" s="79"/>
    </row>
    <row r="175" spans="2:2" x14ac:dyDescent="0.3">
      <c r="B175" s="79"/>
    </row>
    <row r="176" spans="2:2" x14ac:dyDescent="0.3">
      <c r="B176" s="79"/>
    </row>
    <row r="177" spans="2:2" x14ac:dyDescent="0.3">
      <c r="B177" s="79"/>
    </row>
    <row r="178" spans="2:2" x14ac:dyDescent="0.3">
      <c r="B178" s="79"/>
    </row>
    <row r="179" spans="2:2" x14ac:dyDescent="0.3">
      <c r="B179" s="79"/>
    </row>
    <row r="180" spans="2:2" x14ac:dyDescent="0.3">
      <c r="B180" s="79"/>
    </row>
    <row r="181" spans="2:2" x14ac:dyDescent="0.3">
      <c r="B181" s="79"/>
    </row>
    <row r="182" spans="2:2" x14ac:dyDescent="0.3">
      <c r="B182" s="79"/>
    </row>
    <row r="183" spans="2:2" x14ac:dyDescent="0.3">
      <c r="B183" s="79"/>
    </row>
    <row r="184" spans="2:2" x14ac:dyDescent="0.3">
      <c r="B184" s="79"/>
    </row>
    <row r="185" spans="2:2" x14ac:dyDescent="0.3">
      <c r="B185" s="79"/>
    </row>
    <row r="186" spans="2:2" x14ac:dyDescent="0.3">
      <c r="B186" s="79"/>
    </row>
    <row r="187" spans="2:2" x14ac:dyDescent="0.3">
      <c r="B187" s="79"/>
    </row>
    <row r="188" spans="2:2" x14ac:dyDescent="0.3">
      <c r="B188" s="79"/>
    </row>
    <row r="189" spans="2:2" x14ac:dyDescent="0.3">
      <c r="B189" s="79"/>
    </row>
    <row r="190" spans="2:2" x14ac:dyDescent="0.3">
      <c r="B190" s="79"/>
    </row>
    <row r="191" spans="2:2" x14ac:dyDescent="0.3">
      <c r="B191" s="79"/>
    </row>
    <row r="192" spans="2:2" x14ac:dyDescent="0.3">
      <c r="B192" s="79"/>
    </row>
    <row r="193" spans="2:2" x14ac:dyDescent="0.3">
      <c r="B193" s="79"/>
    </row>
    <row r="194" spans="2:2" x14ac:dyDescent="0.3">
      <c r="B194" s="79"/>
    </row>
    <row r="195" spans="2:2" x14ac:dyDescent="0.3">
      <c r="B195" s="79"/>
    </row>
    <row r="196" spans="2:2" x14ac:dyDescent="0.3">
      <c r="B196" s="79"/>
    </row>
    <row r="197" spans="2:2" x14ac:dyDescent="0.3">
      <c r="B197" s="79"/>
    </row>
    <row r="198" spans="2:2" x14ac:dyDescent="0.3">
      <c r="B198" s="79"/>
    </row>
    <row r="199" spans="2:2" x14ac:dyDescent="0.3">
      <c r="B199" s="79"/>
    </row>
    <row r="200" spans="2:2" x14ac:dyDescent="0.3">
      <c r="B200" s="79"/>
    </row>
    <row r="201" spans="2:2" x14ac:dyDescent="0.3">
      <c r="B201" s="79"/>
    </row>
    <row r="202" spans="2:2" x14ac:dyDescent="0.3">
      <c r="B202" s="79"/>
    </row>
    <row r="203" spans="2:2" x14ac:dyDescent="0.3">
      <c r="B203" s="79"/>
    </row>
    <row r="204" spans="2:2" x14ac:dyDescent="0.3">
      <c r="B204" s="79"/>
    </row>
    <row r="205" spans="2:2" x14ac:dyDescent="0.3">
      <c r="B205" s="79"/>
    </row>
    <row r="206" spans="2:2" x14ac:dyDescent="0.3">
      <c r="B206" s="79"/>
    </row>
    <row r="207" spans="2:2" x14ac:dyDescent="0.3">
      <c r="B207" s="79"/>
    </row>
    <row r="208" spans="2:2" x14ac:dyDescent="0.3">
      <c r="B208" s="79"/>
    </row>
    <row r="209" spans="2:2" x14ac:dyDescent="0.3">
      <c r="B209" s="79"/>
    </row>
    <row r="210" spans="2:2" x14ac:dyDescent="0.3">
      <c r="B210" s="79"/>
    </row>
    <row r="211" spans="2:2" x14ac:dyDescent="0.3">
      <c r="B211" s="79"/>
    </row>
    <row r="212" spans="2:2" x14ac:dyDescent="0.3">
      <c r="B212" s="79"/>
    </row>
    <row r="213" spans="2:2" x14ac:dyDescent="0.3">
      <c r="B213" s="79"/>
    </row>
    <row r="214" spans="2:2" x14ac:dyDescent="0.3">
      <c r="B214" s="79"/>
    </row>
    <row r="215" spans="2:2" x14ac:dyDescent="0.3">
      <c r="B215" s="79"/>
    </row>
    <row r="216" spans="2:2" x14ac:dyDescent="0.3">
      <c r="B216" s="79"/>
    </row>
    <row r="217" spans="2:2" x14ac:dyDescent="0.3">
      <c r="B217" s="79"/>
    </row>
    <row r="218" spans="2:2" x14ac:dyDescent="0.3">
      <c r="B218" s="79"/>
    </row>
    <row r="219" spans="2:2" x14ac:dyDescent="0.3">
      <c r="B219" s="79"/>
    </row>
    <row r="220" spans="2:2" x14ac:dyDescent="0.3">
      <c r="B220" s="79"/>
    </row>
    <row r="221" spans="2:2" x14ac:dyDescent="0.3">
      <c r="B221" s="79"/>
    </row>
    <row r="222" spans="2:2" x14ac:dyDescent="0.3">
      <c r="B222" s="79"/>
    </row>
    <row r="223" spans="2:2" x14ac:dyDescent="0.3">
      <c r="B223" s="79"/>
    </row>
    <row r="224" spans="2:2" x14ac:dyDescent="0.3">
      <c r="B224" s="79"/>
    </row>
    <row r="225" spans="2:2" x14ac:dyDescent="0.3">
      <c r="B225" s="79"/>
    </row>
    <row r="226" spans="2:2" x14ac:dyDescent="0.3">
      <c r="B226" s="79"/>
    </row>
    <row r="227" spans="2:2" x14ac:dyDescent="0.3">
      <c r="B227" s="79"/>
    </row>
    <row r="228" spans="2:2" x14ac:dyDescent="0.3">
      <c r="B228" s="79"/>
    </row>
    <row r="229" spans="2:2" x14ac:dyDescent="0.3">
      <c r="B229" s="79"/>
    </row>
    <row r="230" spans="2:2" x14ac:dyDescent="0.3">
      <c r="B230" s="79"/>
    </row>
    <row r="231" spans="2:2" x14ac:dyDescent="0.3">
      <c r="B231" s="79"/>
    </row>
    <row r="232" spans="2:2" x14ac:dyDescent="0.3">
      <c r="B232" s="79"/>
    </row>
    <row r="233" spans="2:2" x14ac:dyDescent="0.3">
      <c r="B233" s="79"/>
    </row>
    <row r="234" spans="2:2" x14ac:dyDescent="0.3">
      <c r="B234" s="79"/>
    </row>
    <row r="235" spans="2:2" x14ac:dyDescent="0.3">
      <c r="B235" s="79"/>
    </row>
    <row r="236" spans="2:2" x14ac:dyDescent="0.3">
      <c r="B236" s="79"/>
    </row>
    <row r="237" spans="2:2" x14ac:dyDescent="0.3">
      <c r="B237" s="79"/>
    </row>
    <row r="238" spans="2:2" x14ac:dyDescent="0.3">
      <c r="B238" s="79"/>
    </row>
    <row r="239" spans="2:2" x14ac:dyDescent="0.3">
      <c r="B239" s="79"/>
    </row>
    <row r="240" spans="2:2" x14ac:dyDescent="0.3">
      <c r="B240" s="79"/>
    </row>
    <row r="241" spans="2:2" x14ac:dyDescent="0.3">
      <c r="B241" s="79"/>
    </row>
    <row r="242" spans="2:2" x14ac:dyDescent="0.3">
      <c r="B242" s="79"/>
    </row>
    <row r="243" spans="2:2" x14ac:dyDescent="0.3">
      <c r="B243" s="79"/>
    </row>
    <row r="244" spans="2:2" x14ac:dyDescent="0.3">
      <c r="B244" s="79"/>
    </row>
    <row r="245" spans="2:2" x14ac:dyDescent="0.3">
      <c r="B245" s="79"/>
    </row>
    <row r="246" spans="2:2" x14ac:dyDescent="0.3">
      <c r="B246" s="79"/>
    </row>
    <row r="247" spans="2:2" x14ac:dyDescent="0.3">
      <c r="B247" s="79"/>
    </row>
    <row r="248" spans="2:2" x14ac:dyDescent="0.3">
      <c r="B248" s="79"/>
    </row>
    <row r="249" spans="2:2" x14ac:dyDescent="0.3">
      <c r="B249" s="79"/>
    </row>
    <row r="250" spans="2:2" x14ac:dyDescent="0.3">
      <c r="B250" s="79"/>
    </row>
    <row r="251" spans="2:2" x14ac:dyDescent="0.3">
      <c r="B251" s="79"/>
    </row>
    <row r="252" spans="2:2" x14ac:dyDescent="0.3">
      <c r="B252" s="79"/>
    </row>
    <row r="253" spans="2:2" x14ac:dyDescent="0.3">
      <c r="B253" s="79"/>
    </row>
    <row r="254" spans="2:2" x14ac:dyDescent="0.3">
      <c r="B254" s="79"/>
    </row>
    <row r="255" spans="2:2" x14ac:dyDescent="0.3">
      <c r="B255" s="79"/>
    </row>
    <row r="256" spans="2:2" x14ac:dyDescent="0.3">
      <c r="B256" s="79"/>
    </row>
    <row r="257" spans="2:2" x14ac:dyDescent="0.3">
      <c r="B257" s="79"/>
    </row>
    <row r="258" spans="2:2" x14ac:dyDescent="0.3">
      <c r="B258" s="79"/>
    </row>
    <row r="259" spans="2:2" x14ac:dyDescent="0.3">
      <c r="B259" s="79"/>
    </row>
    <row r="260" spans="2:2" x14ac:dyDescent="0.3">
      <c r="B260" s="79"/>
    </row>
    <row r="261" spans="2:2" x14ac:dyDescent="0.3">
      <c r="B261" s="79"/>
    </row>
    <row r="262" spans="2:2" x14ac:dyDescent="0.3">
      <c r="B262" s="79"/>
    </row>
    <row r="263" spans="2:2" x14ac:dyDescent="0.3">
      <c r="B263" s="79"/>
    </row>
    <row r="264" spans="2:2" x14ac:dyDescent="0.3">
      <c r="B264" s="79"/>
    </row>
    <row r="265" spans="2:2" x14ac:dyDescent="0.3">
      <c r="B265" s="79"/>
    </row>
    <row r="266" spans="2:2" x14ac:dyDescent="0.3">
      <c r="B266" s="79"/>
    </row>
    <row r="267" spans="2:2" x14ac:dyDescent="0.3">
      <c r="B267" s="79"/>
    </row>
    <row r="268" spans="2:2" x14ac:dyDescent="0.3">
      <c r="B268" s="79"/>
    </row>
    <row r="269" spans="2:2" x14ac:dyDescent="0.3">
      <c r="B269" s="79"/>
    </row>
    <row r="270" spans="2:2" x14ac:dyDescent="0.3">
      <c r="B270" s="79"/>
    </row>
    <row r="271" spans="2:2" x14ac:dyDescent="0.3">
      <c r="B271" s="79"/>
    </row>
    <row r="272" spans="2:2" x14ac:dyDescent="0.3">
      <c r="B272" s="79"/>
    </row>
    <row r="273" spans="2:2" x14ac:dyDescent="0.3">
      <c r="B273" s="79"/>
    </row>
    <row r="274" spans="2:2" x14ac:dyDescent="0.3">
      <c r="B274" s="79"/>
    </row>
    <row r="275" spans="2:2" x14ac:dyDescent="0.3">
      <c r="B275" s="79"/>
    </row>
    <row r="276" spans="2:2" x14ac:dyDescent="0.3">
      <c r="B276" s="79"/>
    </row>
    <row r="277" spans="2:2" x14ac:dyDescent="0.3">
      <c r="B277" s="79"/>
    </row>
    <row r="278" spans="2:2" x14ac:dyDescent="0.3">
      <c r="B278" s="79"/>
    </row>
    <row r="279" spans="2:2" x14ac:dyDescent="0.3">
      <c r="B279" s="79"/>
    </row>
    <row r="280" spans="2:2" x14ac:dyDescent="0.3">
      <c r="B280" s="79"/>
    </row>
    <row r="281" spans="2:2" x14ac:dyDescent="0.3">
      <c r="B281" s="79"/>
    </row>
    <row r="282" spans="2:2" x14ac:dyDescent="0.3">
      <c r="B282" s="79"/>
    </row>
    <row r="283" spans="2:2" x14ac:dyDescent="0.3">
      <c r="B283" s="79"/>
    </row>
    <row r="284" spans="2:2" x14ac:dyDescent="0.3">
      <c r="B284" s="79"/>
    </row>
    <row r="285" spans="2:2" x14ac:dyDescent="0.3">
      <c r="B285" s="79"/>
    </row>
    <row r="286" spans="2:2" x14ac:dyDescent="0.3">
      <c r="B286" s="79"/>
    </row>
    <row r="287" spans="2:2" x14ac:dyDescent="0.3">
      <c r="B287" s="79"/>
    </row>
    <row r="288" spans="2:2" x14ac:dyDescent="0.3">
      <c r="B288" s="79"/>
    </row>
    <row r="289" spans="2:2" x14ac:dyDescent="0.3">
      <c r="B289" s="79"/>
    </row>
    <row r="290" spans="2:2" x14ac:dyDescent="0.3">
      <c r="B290" s="79"/>
    </row>
    <row r="291" spans="2:2" x14ac:dyDescent="0.3">
      <c r="B291" s="79"/>
    </row>
    <row r="292" spans="2:2" x14ac:dyDescent="0.3">
      <c r="B292" s="79"/>
    </row>
    <row r="293" spans="2:2" x14ac:dyDescent="0.3">
      <c r="B293" s="79"/>
    </row>
    <row r="294" spans="2:2" x14ac:dyDescent="0.3">
      <c r="B294" s="79"/>
    </row>
    <row r="295" spans="2:2" x14ac:dyDescent="0.3">
      <c r="B295" s="79"/>
    </row>
    <row r="296" spans="2:2" x14ac:dyDescent="0.3">
      <c r="B296" s="79"/>
    </row>
    <row r="297" spans="2:2" x14ac:dyDescent="0.3">
      <c r="B297" s="79"/>
    </row>
    <row r="298" spans="2:2" x14ac:dyDescent="0.3">
      <c r="B298" s="79"/>
    </row>
    <row r="299" spans="2:2" x14ac:dyDescent="0.3">
      <c r="B299" s="79"/>
    </row>
    <row r="300" spans="2:2" x14ac:dyDescent="0.3">
      <c r="B300" s="79"/>
    </row>
    <row r="301" spans="2:2" x14ac:dyDescent="0.3">
      <c r="B301" s="79"/>
    </row>
    <row r="302" spans="2:2" x14ac:dyDescent="0.3">
      <c r="B302" s="79"/>
    </row>
    <row r="303" spans="2:2" x14ac:dyDescent="0.3">
      <c r="B303" s="79"/>
    </row>
    <row r="304" spans="2:2" x14ac:dyDescent="0.3">
      <c r="B304" s="79"/>
    </row>
    <row r="305" spans="2:2" x14ac:dyDescent="0.3">
      <c r="B305" s="79"/>
    </row>
    <row r="306" spans="2:2" x14ac:dyDescent="0.3">
      <c r="B306" s="79"/>
    </row>
    <row r="307" spans="2:2" x14ac:dyDescent="0.3">
      <c r="B307" s="79"/>
    </row>
    <row r="308" spans="2:2" x14ac:dyDescent="0.3">
      <c r="B308" s="79"/>
    </row>
    <row r="309" spans="2:2" x14ac:dyDescent="0.3">
      <c r="B309" s="79"/>
    </row>
    <row r="310" spans="2:2" x14ac:dyDescent="0.3">
      <c r="B310" s="79"/>
    </row>
    <row r="311" spans="2:2" x14ac:dyDescent="0.3">
      <c r="B311" s="79"/>
    </row>
    <row r="312" spans="2:2" x14ac:dyDescent="0.3">
      <c r="B312" s="79"/>
    </row>
    <row r="313" spans="2:2" x14ac:dyDescent="0.3">
      <c r="B313" s="79"/>
    </row>
    <row r="314" spans="2:2" x14ac:dyDescent="0.3">
      <c r="B314" s="79"/>
    </row>
    <row r="315" spans="2:2" x14ac:dyDescent="0.3">
      <c r="B315" s="79"/>
    </row>
    <row r="316" spans="2:2" x14ac:dyDescent="0.3">
      <c r="B316" s="79"/>
    </row>
    <row r="317" spans="2:2" x14ac:dyDescent="0.3">
      <c r="B317" s="79"/>
    </row>
    <row r="318" spans="2:2" x14ac:dyDescent="0.3">
      <c r="B318" s="79"/>
    </row>
    <row r="319" spans="2:2" x14ac:dyDescent="0.3">
      <c r="B319" s="79"/>
    </row>
    <row r="320" spans="2:2" x14ac:dyDescent="0.3">
      <c r="B320" s="79"/>
    </row>
    <row r="321" spans="2:2" x14ac:dyDescent="0.3">
      <c r="B321" s="79"/>
    </row>
    <row r="322" spans="2:2" x14ac:dyDescent="0.3">
      <c r="B322" s="79"/>
    </row>
    <row r="323" spans="2:2" x14ac:dyDescent="0.3">
      <c r="B323" s="79"/>
    </row>
    <row r="324" spans="2:2" x14ac:dyDescent="0.3">
      <c r="B324" s="79"/>
    </row>
    <row r="325" spans="2:2" x14ac:dyDescent="0.3">
      <c r="B325" s="79"/>
    </row>
    <row r="326" spans="2:2" x14ac:dyDescent="0.3">
      <c r="B326" s="79"/>
    </row>
    <row r="327" spans="2:2" x14ac:dyDescent="0.3">
      <c r="B327" s="79"/>
    </row>
    <row r="328" spans="2:2" x14ac:dyDescent="0.3">
      <c r="B328" s="79"/>
    </row>
    <row r="329" spans="2:2" x14ac:dyDescent="0.3">
      <c r="B329" s="79"/>
    </row>
    <row r="330" spans="2:2" x14ac:dyDescent="0.3">
      <c r="B330" s="79"/>
    </row>
    <row r="331" spans="2:2" x14ac:dyDescent="0.3">
      <c r="B331" s="79"/>
    </row>
    <row r="332" spans="2:2" x14ac:dyDescent="0.3">
      <c r="B332" s="79"/>
    </row>
    <row r="333" spans="2:2" x14ac:dyDescent="0.3">
      <c r="B333" s="79"/>
    </row>
    <row r="334" spans="2:2" x14ac:dyDescent="0.3">
      <c r="B334" s="79"/>
    </row>
    <row r="335" spans="2:2" x14ac:dyDescent="0.3">
      <c r="B335" s="79"/>
    </row>
    <row r="336" spans="2:2" x14ac:dyDescent="0.3">
      <c r="B336" s="79"/>
    </row>
    <row r="337" spans="2:2" x14ac:dyDescent="0.3">
      <c r="B337" s="79"/>
    </row>
    <row r="338" spans="2:2" x14ac:dyDescent="0.3">
      <c r="B338" s="79"/>
    </row>
    <row r="339" spans="2:2" x14ac:dyDescent="0.3">
      <c r="B339" s="79"/>
    </row>
    <row r="340" spans="2:2" x14ac:dyDescent="0.3">
      <c r="B340" s="79"/>
    </row>
    <row r="341" spans="2:2" x14ac:dyDescent="0.3">
      <c r="B341" s="79"/>
    </row>
    <row r="342" spans="2:2" x14ac:dyDescent="0.3">
      <c r="B342" s="79"/>
    </row>
    <row r="343" spans="2:2" x14ac:dyDescent="0.3">
      <c r="B343" s="79"/>
    </row>
    <row r="344" spans="2:2" x14ac:dyDescent="0.3">
      <c r="B344" s="79"/>
    </row>
    <row r="345" spans="2:2" x14ac:dyDescent="0.3">
      <c r="B345" s="79"/>
    </row>
    <row r="346" spans="2:2" x14ac:dyDescent="0.3">
      <c r="B346" s="79"/>
    </row>
    <row r="347" spans="2:2" x14ac:dyDescent="0.3">
      <c r="B347" s="79"/>
    </row>
    <row r="348" spans="2:2" x14ac:dyDescent="0.3">
      <c r="B348" s="79"/>
    </row>
    <row r="349" spans="2:2" x14ac:dyDescent="0.3">
      <c r="B349" s="79"/>
    </row>
    <row r="350" spans="2:2" x14ac:dyDescent="0.3">
      <c r="B350" s="79"/>
    </row>
    <row r="351" spans="2:2" x14ac:dyDescent="0.3">
      <c r="B351" s="79"/>
    </row>
    <row r="352" spans="2:2" x14ac:dyDescent="0.3">
      <c r="B352" s="79"/>
    </row>
    <row r="353" spans="2:2" x14ac:dyDescent="0.3">
      <c r="B353" s="79"/>
    </row>
    <row r="354" spans="2:2" x14ac:dyDescent="0.3">
      <c r="B354" s="79"/>
    </row>
    <row r="355" spans="2:2" x14ac:dyDescent="0.3">
      <c r="B355" s="79"/>
    </row>
    <row r="356" spans="2:2" x14ac:dyDescent="0.3">
      <c r="B356" s="79"/>
    </row>
    <row r="357" spans="2:2" x14ac:dyDescent="0.3">
      <c r="B357" s="79"/>
    </row>
    <row r="358" spans="2:2" x14ac:dyDescent="0.3">
      <c r="B358" s="79"/>
    </row>
    <row r="359" spans="2:2" x14ac:dyDescent="0.3">
      <c r="B359" s="79"/>
    </row>
    <row r="360" spans="2:2" x14ac:dyDescent="0.3">
      <c r="B360" s="79"/>
    </row>
    <row r="361" spans="2:2" x14ac:dyDescent="0.3">
      <c r="B361" s="79"/>
    </row>
    <row r="362" spans="2:2" x14ac:dyDescent="0.3">
      <c r="B362" s="79"/>
    </row>
    <row r="363" spans="2:2" x14ac:dyDescent="0.3">
      <c r="B363" s="79"/>
    </row>
    <row r="364" spans="2:2" x14ac:dyDescent="0.3">
      <c r="B364" s="79"/>
    </row>
    <row r="365" spans="2:2" x14ac:dyDescent="0.3">
      <c r="B365" s="79"/>
    </row>
    <row r="366" spans="2:2" x14ac:dyDescent="0.3">
      <c r="B366" s="79"/>
    </row>
    <row r="367" spans="2:2" x14ac:dyDescent="0.3">
      <c r="B367" s="79"/>
    </row>
    <row r="368" spans="2:2" x14ac:dyDescent="0.3">
      <c r="B368" s="79"/>
    </row>
    <row r="369" spans="2:2" x14ac:dyDescent="0.3">
      <c r="B369" s="79"/>
    </row>
    <row r="370" spans="2:2" x14ac:dyDescent="0.3">
      <c r="B370" s="79"/>
    </row>
    <row r="371" spans="2:2" x14ac:dyDescent="0.3">
      <c r="B371" s="79"/>
    </row>
    <row r="372" spans="2:2" x14ac:dyDescent="0.3">
      <c r="B372" s="79"/>
    </row>
    <row r="373" spans="2:2" x14ac:dyDescent="0.3">
      <c r="B373" s="79"/>
    </row>
    <row r="374" spans="2:2" x14ac:dyDescent="0.3">
      <c r="B374" s="79"/>
    </row>
    <row r="375" spans="2:2" x14ac:dyDescent="0.3">
      <c r="B375" s="79"/>
    </row>
    <row r="376" spans="2:2" x14ac:dyDescent="0.3">
      <c r="B376" s="79"/>
    </row>
    <row r="377" spans="2:2" x14ac:dyDescent="0.3">
      <c r="B377" s="79"/>
    </row>
    <row r="378" spans="2:2" x14ac:dyDescent="0.3">
      <c r="B378" s="79"/>
    </row>
    <row r="379" spans="2:2" x14ac:dyDescent="0.3">
      <c r="B379" s="79"/>
    </row>
    <row r="380" spans="2:2" x14ac:dyDescent="0.3">
      <c r="B380" s="79"/>
    </row>
    <row r="381" spans="2:2" x14ac:dyDescent="0.3">
      <c r="B381" s="79"/>
    </row>
    <row r="382" spans="2:2" x14ac:dyDescent="0.3">
      <c r="B382" s="79"/>
    </row>
    <row r="383" spans="2:2" x14ac:dyDescent="0.3">
      <c r="B383" s="79"/>
    </row>
    <row r="384" spans="2:2" x14ac:dyDescent="0.3">
      <c r="B384" s="79"/>
    </row>
    <row r="385" spans="2:2" x14ac:dyDescent="0.3">
      <c r="B385" s="79"/>
    </row>
    <row r="386" spans="2:2" x14ac:dyDescent="0.3">
      <c r="B386" s="79"/>
    </row>
    <row r="387" spans="2:2" x14ac:dyDescent="0.3">
      <c r="B387" s="79"/>
    </row>
    <row r="388" spans="2:2" x14ac:dyDescent="0.3">
      <c r="B388" s="79"/>
    </row>
    <row r="389" spans="2:2" x14ac:dyDescent="0.3">
      <c r="B389" s="79"/>
    </row>
    <row r="390" spans="2:2" x14ac:dyDescent="0.3">
      <c r="B390" s="79"/>
    </row>
    <row r="391" spans="2:2" x14ac:dyDescent="0.3">
      <c r="B391" s="79"/>
    </row>
    <row r="392" spans="2:2" x14ac:dyDescent="0.3">
      <c r="B392" s="79"/>
    </row>
    <row r="393" spans="2:2" x14ac:dyDescent="0.3">
      <c r="B393" s="79"/>
    </row>
    <row r="394" spans="2:2" x14ac:dyDescent="0.3">
      <c r="B394" s="79"/>
    </row>
    <row r="395" spans="2:2" x14ac:dyDescent="0.3">
      <c r="B395" s="79"/>
    </row>
    <row r="396" spans="2:2" x14ac:dyDescent="0.3">
      <c r="B396" s="79"/>
    </row>
    <row r="397" spans="2:2" x14ac:dyDescent="0.3">
      <c r="B397" s="79"/>
    </row>
    <row r="398" spans="2:2" x14ac:dyDescent="0.3">
      <c r="B398" s="79"/>
    </row>
    <row r="399" spans="2:2" x14ac:dyDescent="0.3">
      <c r="B399" s="79"/>
    </row>
    <row r="400" spans="2:2" x14ac:dyDescent="0.3">
      <c r="B400" s="79"/>
    </row>
    <row r="401" spans="2:2" x14ac:dyDescent="0.3">
      <c r="B401" s="79"/>
    </row>
    <row r="402" spans="2:2" x14ac:dyDescent="0.3">
      <c r="B402" s="79"/>
    </row>
    <row r="403" spans="2:2" x14ac:dyDescent="0.3">
      <c r="B403" s="79"/>
    </row>
    <row r="404" spans="2:2" x14ac:dyDescent="0.3">
      <c r="B404" s="79"/>
    </row>
    <row r="405" spans="2:2" x14ac:dyDescent="0.3">
      <c r="B405" s="79"/>
    </row>
    <row r="406" spans="2:2" x14ac:dyDescent="0.3">
      <c r="B406" s="79"/>
    </row>
    <row r="407" spans="2:2" x14ac:dyDescent="0.3">
      <c r="B407" s="79"/>
    </row>
    <row r="408" spans="2:2" x14ac:dyDescent="0.3">
      <c r="B408" s="79"/>
    </row>
    <row r="409" spans="2:2" x14ac:dyDescent="0.3">
      <c r="B409" s="79"/>
    </row>
    <row r="410" spans="2:2" x14ac:dyDescent="0.3">
      <c r="B410" s="79"/>
    </row>
    <row r="411" spans="2:2" x14ac:dyDescent="0.3">
      <c r="B411" s="79"/>
    </row>
    <row r="412" spans="2:2" x14ac:dyDescent="0.3">
      <c r="B412" s="79"/>
    </row>
    <row r="413" spans="2:2" x14ac:dyDescent="0.3">
      <c r="B413" s="79"/>
    </row>
    <row r="414" spans="2:2" x14ac:dyDescent="0.3">
      <c r="B414" s="79"/>
    </row>
    <row r="415" spans="2:2" x14ac:dyDescent="0.3">
      <c r="B415" s="79"/>
    </row>
    <row r="416" spans="2:2" x14ac:dyDescent="0.3">
      <c r="B416" s="79"/>
    </row>
    <row r="417" spans="2:2" x14ac:dyDescent="0.3">
      <c r="B417" s="79"/>
    </row>
    <row r="418" spans="2:2" x14ac:dyDescent="0.3">
      <c r="B418" s="79"/>
    </row>
    <row r="419" spans="2:2" x14ac:dyDescent="0.3">
      <c r="B419" s="79"/>
    </row>
    <row r="420" spans="2:2" x14ac:dyDescent="0.3">
      <c r="B420" s="79"/>
    </row>
    <row r="421" spans="2:2" x14ac:dyDescent="0.3">
      <c r="B421" s="79"/>
    </row>
    <row r="422" spans="2:2" x14ac:dyDescent="0.3">
      <c r="B422" s="79"/>
    </row>
    <row r="423" spans="2:2" x14ac:dyDescent="0.3">
      <c r="B423" s="79"/>
    </row>
    <row r="424" spans="2:2" x14ac:dyDescent="0.3">
      <c r="B424" s="79"/>
    </row>
    <row r="425" spans="2:2" x14ac:dyDescent="0.3">
      <c r="B425" s="79"/>
    </row>
    <row r="426" spans="2:2" x14ac:dyDescent="0.3">
      <c r="B426" s="79"/>
    </row>
    <row r="427" spans="2:2" x14ac:dyDescent="0.3">
      <c r="B427" s="79"/>
    </row>
    <row r="428" spans="2:2" x14ac:dyDescent="0.3">
      <c r="B428" s="79"/>
    </row>
    <row r="429" spans="2:2" x14ac:dyDescent="0.3">
      <c r="B429" s="79"/>
    </row>
    <row r="430" spans="2:2" x14ac:dyDescent="0.3">
      <c r="B430" s="79"/>
    </row>
    <row r="431" spans="2:2" x14ac:dyDescent="0.3">
      <c r="B431" s="79"/>
    </row>
    <row r="432" spans="2:2" x14ac:dyDescent="0.3">
      <c r="B432" s="79"/>
    </row>
    <row r="433" spans="2:2" x14ac:dyDescent="0.3">
      <c r="B433" s="79"/>
    </row>
    <row r="434" spans="2:2" x14ac:dyDescent="0.3">
      <c r="B434" s="79"/>
    </row>
    <row r="435" spans="2:2" x14ac:dyDescent="0.3">
      <c r="B435" s="79"/>
    </row>
    <row r="436" spans="2:2" x14ac:dyDescent="0.3">
      <c r="B436" s="79"/>
    </row>
    <row r="437" spans="2:2" x14ac:dyDescent="0.3">
      <c r="B437" s="79"/>
    </row>
    <row r="438" spans="2:2" x14ac:dyDescent="0.3">
      <c r="B438" s="79"/>
    </row>
    <row r="439" spans="2:2" x14ac:dyDescent="0.3">
      <c r="B439" s="79"/>
    </row>
    <row r="440" spans="2:2" x14ac:dyDescent="0.3">
      <c r="B440" s="79"/>
    </row>
    <row r="441" spans="2:2" x14ac:dyDescent="0.3">
      <c r="B441" s="79"/>
    </row>
    <row r="442" spans="2:2" x14ac:dyDescent="0.3">
      <c r="B442" s="79"/>
    </row>
    <row r="443" spans="2:2" x14ac:dyDescent="0.3">
      <c r="B443" s="79"/>
    </row>
    <row r="444" spans="2:2" x14ac:dyDescent="0.3">
      <c r="B444" s="79"/>
    </row>
    <row r="445" spans="2:2" x14ac:dyDescent="0.3">
      <c r="B445" s="79"/>
    </row>
    <row r="446" spans="2:2" x14ac:dyDescent="0.3">
      <c r="B446" s="79"/>
    </row>
    <row r="447" spans="2:2" x14ac:dyDescent="0.3">
      <c r="B447" s="79"/>
    </row>
    <row r="448" spans="2:2" x14ac:dyDescent="0.3">
      <c r="B448" s="79"/>
    </row>
    <row r="449" spans="2:2" x14ac:dyDescent="0.3">
      <c r="B449" s="79"/>
    </row>
    <row r="450" spans="2:2" x14ac:dyDescent="0.3">
      <c r="B450" s="79"/>
    </row>
    <row r="451" spans="2:2" x14ac:dyDescent="0.3">
      <c r="B451" s="79"/>
    </row>
    <row r="452" spans="2:2" x14ac:dyDescent="0.3">
      <c r="B452" s="79"/>
    </row>
    <row r="453" spans="2:2" x14ac:dyDescent="0.3">
      <c r="B453" s="79"/>
    </row>
    <row r="454" spans="2:2" x14ac:dyDescent="0.3">
      <c r="B454" s="79"/>
    </row>
    <row r="455" spans="2:2" x14ac:dyDescent="0.3">
      <c r="B455" s="79"/>
    </row>
    <row r="456" spans="2:2" x14ac:dyDescent="0.3">
      <c r="B456" s="79"/>
    </row>
    <row r="457" spans="2:2" x14ac:dyDescent="0.3">
      <c r="B457" s="79"/>
    </row>
    <row r="458" spans="2:2" x14ac:dyDescent="0.3">
      <c r="B458" s="79"/>
    </row>
    <row r="459" spans="2:2" x14ac:dyDescent="0.3">
      <c r="B459" s="79"/>
    </row>
    <row r="460" spans="2:2" x14ac:dyDescent="0.3">
      <c r="B460" s="79"/>
    </row>
    <row r="461" spans="2:2" x14ac:dyDescent="0.3">
      <c r="B461" s="79"/>
    </row>
    <row r="462" spans="2:2" x14ac:dyDescent="0.3">
      <c r="B462" s="79"/>
    </row>
    <row r="463" spans="2:2" x14ac:dyDescent="0.3">
      <c r="B463" s="79"/>
    </row>
    <row r="464" spans="2:2" x14ac:dyDescent="0.3">
      <c r="B464" s="79"/>
    </row>
    <row r="465" spans="2:2" x14ac:dyDescent="0.3">
      <c r="B465" s="79"/>
    </row>
    <row r="466" spans="2:2" x14ac:dyDescent="0.3">
      <c r="B466" s="79"/>
    </row>
    <row r="467" spans="2:2" x14ac:dyDescent="0.3">
      <c r="B467" s="79"/>
    </row>
    <row r="468" spans="2:2" x14ac:dyDescent="0.3">
      <c r="B468" s="79"/>
    </row>
    <row r="469" spans="2:2" x14ac:dyDescent="0.3">
      <c r="B469" s="79"/>
    </row>
    <row r="470" spans="2:2" x14ac:dyDescent="0.3">
      <c r="B470" s="79"/>
    </row>
    <row r="471" spans="2:2" x14ac:dyDescent="0.3">
      <c r="B471" s="79"/>
    </row>
    <row r="472" spans="2:2" x14ac:dyDescent="0.3">
      <c r="B472" s="79"/>
    </row>
    <row r="473" spans="2:2" x14ac:dyDescent="0.3">
      <c r="B473" s="79"/>
    </row>
    <row r="474" spans="2:2" x14ac:dyDescent="0.3">
      <c r="B474" s="79"/>
    </row>
    <row r="475" spans="2:2" x14ac:dyDescent="0.3">
      <c r="B475" s="79"/>
    </row>
    <row r="476" spans="2:2" x14ac:dyDescent="0.3">
      <c r="B476" s="79"/>
    </row>
    <row r="477" spans="2:2" x14ac:dyDescent="0.3">
      <c r="B477" s="79"/>
    </row>
    <row r="478" spans="2:2" x14ac:dyDescent="0.3">
      <c r="B478" s="79"/>
    </row>
    <row r="479" spans="2:2" x14ac:dyDescent="0.3">
      <c r="B479" s="79"/>
    </row>
    <row r="480" spans="2:2" x14ac:dyDescent="0.3">
      <c r="B480" s="79"/>
    </row>
    <row r="481" spans="2:2" x14ac:dyDescent="0.3">
      <c r="B481" s="79"/>
    </row>
    <row r="482" spans="2:2" x14ac:dyDescent="0.3">
      <c r="B482" s="79"/>
    </row>
    <row r="483" spans="2:2" x14ac:dyDescent="0.3">
      <c r="B483" s="79"/>
    </row>
    <row r="484" spans="2:2" x14ac:dyDescent="0.3">
      <c r="B484" s="79"/>
    </row>
    <row r="485" spans="2:2" x14ac:dyDescent="0.3">
      <c r="B485" s="79"/>
    </row>
    <row r="486" spans="2:2" x14ac:dyDescent="0.3">
      <c r="B486" s="79"/>
    </row>
    <row r="487" spans="2:2" x14ac:dyDescent="0.3">
      <c r="B487" s="79"/>
    </row>
    <row r="488" spans="2:2" x14ac:dyDescent="0.3">
      <c r="B488" s="79"/>
    </row>
    <row r="489" spans="2:2" x14ac:dyDescent="0.3">
      <c r="B489" s="79"/>
    </row>
    <row r="490" spans="2:2" x14ac:dyDescent="0.3">
      <c r="B490" s="79"/>
    </row>
    <row r="491" spans="2:2" x14ac:dyDescent="0.3">
      <c r="B491" s="79"/>
    </row>
    <row r="492" spans="2:2" x14ac:dyDescent="0.3">
      <c r="B492" s="79"/>
    </row>
    <row r="493" spans="2:2" x14ac:dyDescent="0.3">
      <c r="B493" s="79"/>
    </row>
    <row r="494" spans="2:2" x14ac:dyDescent="0.3">
      <c r="B494" s="79"/>
    </row>
    <row r="495" spans="2:2" x14ac:dyDescent="0.3">
      <c r="B495" s="79"/>
    </row>
    <row r="496" spans="2:2" x14ac:dyDescent="0.3">
      <c r="B496" s="79"/>
    </row>
    <row r="497" spans="2:2" x14ac:dyDescent="0.3">
      <c r="B497" s="79"/>
    </row>
    <row r="498" spans="2:2" x14ac:dyDescent="0.3">
      <c r="B498" s="79"/>
    </row>
    <row r="499" spans="2:2" x14ac:dyDescent="0.3">
      <c r="B499" s="79"/>
    </row>
    <row r="500" spans="2:2" x14ac:dyDescent="0.3">
      <c r="B500" s="79"/>
    </row>
    <row r="501" spans="2:2" x14ac:dyDescent="0.3">
      <c r="B501" s="79"/>
    </row>
    <row r="502" spans="2:2" x14ac:dyDescent="0.3">
      <c r="B502" s="79"/>
    </row>
    <row r="503" spans="2:2" x14ac:dyDescent="0.3">
      <c r="B503" s="79"/>
    </row>
    <row r="504" spans="2:2" x14ac:dyDescent="0.3">
      <c r="B504" s="79"/>
    </row>
    <row r="505" spans="2:2" x14ac:dyDescent="0.3">
      <c r="B505" s="79"/>
    </row>
    <row r="506" spans="2:2" x14ac:dyDescent="0.3">
      <c r="B506" s="79"/>
    </row>
    <row r="507" spans="2:2" x14ac:dyDescent="0.3">
      <c r="B507" s="79"/>
    </row>
    <row r="508" spans="2:2" x14ac:dyDescent="0.3">
      <c r="B508" s="79"/>
    </row>
    <row r="509" spans="2:2" x14ac:dyDescent="0.3">
      <c r="B509" s="79"/>
    </row>
    <row r="510" spans="2:2" x14ac:dyDescent="0.3">
      <c r="B510" s="79"/>
    </row>
    <row r="511" spans="2:2" x14ac:dyDescent="0.3">
      <c r="B511" s="79"/>
    </row>
    <row r="512" spans="2:2" x14ac:dyDescent="0.3">
      <c r="B512" s="79"/>
    </row>
    <row r="513" spans="2:2" x14ac:dyDescent="0.3">
      <c r="B513" s="79"/>
    </row>
    <row r="514" spans="2:2" x14ac:dyDescent="0.3">
      <c r="B514" s="79"/>
    </row>
    <row r="515" spans="2:2" x14ac:dyDescent="0.3">
      <c r="B515" s="79"/>
    </row>
    <row r="516" spans="2:2" x14ac:dyDescent="0.3">
      <c r="B516" s="79"/>
    </row>
    <row r="517" spans="2:2" x14ac:dyDescent="0.3">
      <c r="B517" s="79"/>
    </row>
    <row r="518" spans="2:2" x14ac:dyDescent="0.3">
      <c r="B518" s="79"/>
    </row>
    <row r="519" spans="2:2" x14ac:dyDescent="0.3">
      <c r="B519" s="79"/>
    </row>
    <row r="520" spans="2:2" x14ac:dyDescent="0.3">
      <c r="B520" s="79"/>
    </row>
    <row r="521" spans="2:2" x14ac:dyDescent="0.3">
      <c r="B521" s="79"/>
    </row>
    <row r="522" spans="2:2" x14ac:dyDescent="0.3">
      <c r="B522" s="79"/>
    </row>
    <row r="523" spans="2:2" x14ac:dyDescent="0.3">
      <c r="B523" s="79"/>
    </row>
    <row r="524" spans="2:2" x14ac:dyDescent="0.3">
      <c r="B524" s="79"/>
    </row>
    <row r="525" spans="2:2" x14ac:dyDescent="0.3">
      <c r="B525" s="79"/>
    </row>
    <row r="526" spans="2:2" x14ac:dyDescent="0.3">
      <c r="B526" s="79"/>
    </row>
    <row r="527" spans="2:2" x14ac:dyDescent="0.3">
      <c r="B527" s="79"/>
    </row>
    <row r="528" spans="2:2" x14ac:dyDescent="0.3">
      <c r="B528" s="79"/>
    </row>
    <row r="529" spans="2:2" x14ac:dyDescent="0.3">
      <c r="B529" s="79"/>
    </row>
    <row r="530" spans="2:2" x14ac:dyDescent="0.3">
      <c r="B530" s="79"/>
    </row>
    <row r="531" spans="2:2" x14ac:dyDescent="0.3">
      <c r="B531" s="79"/>
    </row>
    <row r="532" spans="2:2" x14ac:dyDescent="0.3">
      <c r="B532" s="79"/>
    </row>
    <row r="533" spans="2:2" x14ac:dyDescent="0.3">
      <c r="B533" s="79"/>
    </row>
    <row r="534" spans="2:2" x14ac:dyDescent="0.3">
      <c r="B534" s="79"/>
    </row>
    <row r="535" spans="2:2" x14ac:dyDescent="0.3">
      <c r="B535" s="79"/>
    </row>
    <row r="536" spans="2:2" x14ac:dyDescent="0.3">
      <c r="B536" s="79"/>
    </row>
    <row r="537" spans="2:2" x14ac:dyDescent="0.3">
      <c r="B537" s="79"/>
    </row>
    <row r="538" spans="2:2" x14ac:dyDescent="0.3">
      <c r="B538" s="79"/>
    </row>
    <row r="539" spans="2:2" x14ac:dyDescent="0.3">
      <c r="B539" s="79"/>
    </row>
    <row r="540" spans="2:2" x14ac:dyDescent="0.3">
      <c r="B540" s="79"/>
    </row>
    <row r="541" spans="2:2" x14ac:dyDescent="0.3">
      <c r="B541" s="79"/>
    </row>
    <row r="542" spans="2:2" x14ac:dyDescent="0.3">
      <c r="B542" s="79"/>
    </row>
    <row r="543" spans="2:2" x14ac:dyDescent="0.3">
      <c r="B543" s="79"/>
    </row>
    <row r="544" spans="2:2" x14ac:dyDescent="0.3">
      <c r="B544" s="79"/>
    </row>
    <row r="545" spans="2:2" x14ac:dyDescent="0.3">
      <c r="B545" s="79"/>
    </row>
    <row r="546" spans="2:2" x14ac:dyDescent="0.3">
      <c r="B546" s="79"/>
    </row>
    <row r="547" spans="2:2" x14ac:dyDescent="0.3">
      <c r="B547" s="79"/>
    </row>
    <row r="548" spans="2:2" x14ac:dyDescent="0.3">
      <c r="B548" s="79"/>
    </row>
    <row r="549" spans="2:2" x14ac:dyDescent="0.3">
      <c r="B549" s="79"/>
    </row>
    <row r="550" spans="2:2" x14ac:dyDescent="0.3">
      <c r="B550" s="79"/>
    </row>
    <row r="551" spans="2:2" x14ac:dyDescent="0.3">
      <c r="B551" s="79"/>
    </row>
    <row r="552" spans="2:2" x14ac:dyDescent="0.3">
      <c r="B552" s="79"/>
    </row>
    <row r="553" spans="2:2" x14ac:dyDescent="0.3">
      <c r="B553" s="79"/>
    </row>
    <row r="554" spans="2:2" x14ac:dyDescent="0.3">
      <c r="B554" s="79"/>
    </row>
    <row r="555" spans="2:2" x14ac:dyDescent="0.3">
      <c r="B555" s="79"/>
    </row>
    <row r="556" spans="2:2" x14ac:dyDescent="0.3">
      <c r="B556" s="79"/>
    </row>
    <row r="557" spans="2:2" x14ac:dyDescent="0.3">
      <c r="B557" s="79"/>
    </row>
    <row r="558" spans="2:2" x14ac:dyDescent="0.3">
      <c r="B558" s="79"/>
    </row>
    <row r="559" spans="2:2" x14ac:dyDescent="0.3">
      <c r="B559" s="79"/>
    </row>
    <row r="560" spans="2:2" x14ac:dyDescent="0.3">
      <c r="B560" s="79"/>
    </row>
    <row r="561" spans="2:2" x14ac:dyDescent="0.3">
      <c r="B561" s="79"/>
    </row>
    <row r="562" spans="2:2" x14ac:dyDescent="0.3">
      <c r="B562" s="79"/>
    </row>
    <row r="563" spans="2:2" x14ac:dyDescent="0.3">
      <c r="B563" s="79"/>
    </row>
    <row r="564" spans="2:2" x14ac:dyDescent="0.3">
      <c r="B564" s="79"/>
    </row>
    <row r="565" spans="2:2" x14ac:dyDescent="0.3">
      <c r="B565" s="79"/>
    </row>
    <row r="566" spans="2:2" x14ac:dyDescent="0.3">
      <c r="B566" s="79"/>
    </row>
    <row r="567" spans="2:2" x14ac:dyDescent="0.3">
      <c r="B567" s="79"/>
    </row>
    <row r="568" spans="2:2" x14ac:dyDescent="0.3">
      <c r="B568" s="79"/>
    </row>
    <row r="569" spans="2:2" x14ac:dyDescent="0.3">
      <c r="B569" s="79"/>
    </row>
    <row r="570" spans="2:2" x14ac:dyDescent="0.3">
      <c r="B570" s="79"/>
    </row>
    <row r="571" spans="2:2" x14ac:dyDescent="0.3">
      <c r="B571" s="79"/>
    </row>
    <row r="572" spans="2:2" x14ac:dyDescent="0.3">
      <c r="B572" s="79"/>
    </row>
    <row r="573" spans="2:2" x14ac:dyDescent="0.3">
      <c r="B573" s="79"/>
    </row>
    <row r="574" spans="2:2" x14ac:dyDescent="0.3">
      <c r="B574" s="79"/>
    </row>
    <row r="575" spans="2:2" x14ac:dyDescent="0.3">
      <c r="B575" s="79"/>
    </row>
    <row r="576" spans="2:2" x14ac:dyDescent="0.3">
      <c r="B576" s="79"/>
    </row>
    <row r="577" spans="2:2" x14ac:dyDescent="0.3">
      <c r="B577" s="79"/>
    </row>
    <row r="578" spans="2:2" x14ac:dyDescent="0.3">
      <c r="B578" s="79"/>
    </row>
    <row r="579" spans="2:2" x14ac:dyDescent="0.3">
      <c r="B579" s="79"/>
    </row>
    <row r="580" spans="2:2" x14ac:dyDescent="0.3">
      <c r="B580" s="79"/>
    </row>
    <row r="581" spans="2:2" x14ac:dyDescent="0.3">
      <c r="B581" s="79"/>
    </row>
    <row r="582" spans="2:2" x14ac:dyDescent="0.3">
      <c r="B582" s="79"/>
    </row>
    <row r="583" spans="2:2" x14ac:dyDescent="0.3">
      <c r="B583" s="79"/>
    </row>
    <row r="584" spans="2:2" x14ac:dyDescent="0.3">
      <c r="B584" s="79"/>
    </row>
    <row r="585" spans="2:2" x14ac:dyDescent="0.3">
      <c r="B585" s="79"/>
    </row>
    <row r="586" spans="2:2" x14ac:dyDescent="0.3">
      <c r="B586" s="79"/>
    </row>
    <row r="587" spans="2:2" x14ac:dyDescent="0.3">
      <c r="B587" s="79"/>
    </row>
    <row r="588" spans="2:2" x14ac:dyDescent="0.3">
      <c r="B588" s="79"/>
    </row>
    <row r="589" spans="2:2" x14ac:dyDescent="0.3">
      <c r="B589" s="79"/>
    </row>
    <row r="590" spans="2:2" x14ac:dyDescent="0.3">
      <c r="B590" s="79"/>
    </row>
    <row r="591" spans="2:2" x14ac:dyDescent="0.3">
      <c r="B591" s="79"/>
    </row>
    <row r="592" spans="2:2" x14ac:dyDescent="0.3">
      <c r="B592" s="79"/>
    </row>
    <row r="593" spans="2:2" x14ac:dyDescent="0.3">
      <c r="B593" s="79"/>
    </row>
    <row r="594" spans="2:2" x14ac:dyDescent="0.3">
      <c r="B594" s="79"/>
    </row>
    <row r="595" spans="2:2" x14ac:dyDescent="0.3">
      <c r="B595" s="79"/>
    </row>
    <row r="596" spans="2:2" x14ac:dyDescent="0.3">
      <c r="B596" s="79"/>
    </row>
    <row r="597" spans="2:2" x14ac:dyDescent="0.3">
      <c r="B597" s="79"/>
    </row>
    <row r="598" spans="2:2" x14ac:dyDescent="0.3">
      <c r="B598" s="79"/>
    </row>
    <row r="599" spans="2:2" x14ac:dyDescent="0.3">
      <c r="B599" s="79"/>
    </row>
    <row r="600" spans="2:2" x14ac:dyDescent="0.3">
      <c r="B600" s="79"/>
    </row>
    <row r="601" spans="2:2" x14ac:dyDescent="0.3">
      <c r="B601" s="79"/>
    </row>
    <row r="602" spans="2:2" x14ac:dyDescent="0.3">
      <c r="B602" s="79"/>
    </row>
    <row r="603" spans="2:2" x14ac:dyDescent="0.3">
      <c r="B603" s="79"/>
    </row>
    <row r="604" spans="2:2" x14ac:dyDescent="0.3">
      <c r="B604" s="79"/>
    </row>
    <row r="605" spans="2:2" x14ac:dyDescent="0.3">
      <c r="B605" s="79"/>
    </row>
    <row r="606" spans="2:2" x14ac:dyDescent="0.3">
      <c r="B606" s="79"/>
    </row>
    <row r="607" spans="2:2" x14ac:dyDescent="0.3">
      <c r="B607" s="79"/>
    </row>
    <row r="608" spans="2:2" x14ac:dyDescent="0.3">
      <c r="B608" s="79"/>
    </row>
    <row r="609" spans="2:2" x14ac:dyDescent="0.3">
      <c r="B609" s="79"/>
    </row>
    <row r="610" spans="2:2" x14ac:dyDescent="0.3">
      <c r="B610" s="79"/>
    </row>
    <row r="611" spans="2:2" x14ac:dyDescent="0.3">
      <c r="B611" s="79"/>
    </row>
    <row r="612" spans="2:2" x14ac:dyDescent="0.3">
      <c r="B612" s="79"/>
    </row>
    <row r="613" spans="2:2" x14ac:dyDescent="0.3">
      <c r="B613" s="79"/>
    </row>
    <row r="614" spans="2:2" x14ac:dyDescent="0.3">
      <c r="B614" s="79"/>
    </row>
    <row r="615" spans="2:2" x14ac:dyDescent="0.3">
      <c r="B615" s="79"/>
    </row>
    <row r="616" spans="2:2" x14ac:dyDescent="0.3">
      <c r="B616" s="79"/>
    </row>
    <row r="617" spans="2:2" x14ac:dyDescent="0.3">
      <c r="B617" s="79"/>
    </row>
    <row r="618" spans="2:2" x14ac:dyDescent="0.3">
      <c r="B618" s="79"/>
    </row>
    <row r="619" spans="2:2" x14ac:dyDescent="0.3">
      <c r="B619" s="79"/>
    </row>
    <row r="620" spans="2:2" x14ac:dyDescent="0.3">
      <c r="B620" s="79"/>
    </row>
    <row r="621" spans="2:2" x14ac:dyDescent="0.3">
      <c r="B621" s="79"/>
    </row>
    <row r="622" spans="2:2" x14ac:dyDescent="0.3">
      <c r="B622" s="79"/>
    </row>
    <row r="623" spans="2:2" x14ac:dyDescent="0.3">
      <c r="B623" s="79"/>
    </row>
    <row r="624" spans="2:2" x14ac:dyDescent="0.3">
      <c r="B624" s="79"/>
    </row>
    <row r="625" spans="2:2" x14ac:dyDescent="0.3">
      <c r="B625" s="79"/>
    </row>
    <row r="626" spans="2:2" x14ac:dyDescent="0.3">
      <c r="B626" s="79"/>
    </row>
    <row r="627" spans="2:2" x14ac:dyDescent="0.3">
      <c r="B627" s="79"/>
    </row>
    <row r="628" spans="2:2" x14ac:dyDescent="0.3">
      <c r="B628" s="79"/>
    </row>
    <row r="629" spans="2:2" x14ac:dyDescent="0.3">
      <c r="B629" s="79"/>
    </row>
    <row r="630" spans="2:2" x14ac:dyDescent="0.3">
      <c r="B630" s="79"/>
    </row>
    <row r="631" spans="2:2" x14ac:dyDescent="0.3">
      <c r="B631" s="79"/>
    </row>
    <row r="632" spans="2:2" x14ac:dyDescent="0.3">
      <c r="B632" s="79"/>
    </row>
    <row r="633" spans="2:2" x14ac:dyDescent="0.3">
      <c r="B633" s="79"/>
    </row>
    <row r="634" spans="2:2" x14ac:dyDescent="0.3">
      <c r="B634" s="79"/>
    </row>
    <row r="635" spans="2:2" x14ac:dyDescent="0.3">
      <c r="B635" s="79"/>
    </row>
    <row r="636" spans="2:2" x14ac:dyDescent="0.3">
      <c r="B636" s="79"/>
    </row>
    <row r="637" spans="2:2" x14ac:dyDescent="0.3">
      <c r="B637" s="79"/>
    </row>
    <row r="638" spans="2:2" x14ac:dyDescent="0.3">
      <c r="B638" s="79"/>
    </row>
    <row r="639" spans="2:2" x14ac:dyDescent="0.3">
      <c r="B639" s="79"/>
    </row>
    <row r="640" spans="2:2" x14ac:dyDescent="0.3">
      <c r="B640" s="79"/>
    </row>
    <row r="641" spans="2:2" x14ac:dyDescent="0.3">
      <c r="B641" s="79"/>
    </row>
    <row r="642" spans="2:2" x14ac:dyDescent="0.3">
      <c r="B642" s="79"/>
    </row>
    <row r="643" spans="2:2" x14ac:dyDescent="0.3">
      <c r="B643" s="79"/>
    </row>
    <row r="644" spans="2:2" x14ac:dyDescent="0.3">
      <c r="B644" s="79"/>
    </row>
    <row r="645" spans="2:2" x14ac:dyDescent="0.3">
      <c r="B645" s="79"/>
    </row>
    <row r="646" spans="2:2" x14ac:dyDescent="0.3">
      <c r="B646" s="79"/>
    </row>
    <row r="647" spans="2:2" x14ac:dyDescent="0.3">
      <c r="B647" s="79"/>
    </row>
    <row r="648" spans="2:2" x14ac:dyDescent="0.3">
      <c r="B648" s="79"/>
    </row>
    <row r="649" spans="2:2" x14ac:dyDescent="0.3">
      <c r="B649" s="79"/>
    </row>
    <row r="650" spans="2:2" x14ac:dyDescent="0.3">
      <c r="B650" s="79"/>
    </row>
    <row r="651" spans="2:2" x14ac:dyDescent="0.3">
      <c r="B651" s="79"/>
    </row>
    <row r="652" spans="2:2" x14ac:dyDescent="0.3">
      <c r="B652" s="79"/>
    </row>
    <row r="653" spans="2:2" x14ac:dyDescent="0.3">
      <c r="B653" s="79"/>
    </row>
    <row r="654" spans="2:2" x14ac:dyDescent="0.3">
      <c r="B654" s="79"/>
    </row>
    <row r="655" spans="2:2" x14ac:dyDescent="0.3">
      <c r="B655" s="79"/>
    </row>
    <row r="656" spans="2:2" x14ac:dyDescent="0.3">
      <c r="B656" s="79"/>
    </row>
    <row r="657" spans="2:2" x14ac:dyDescent="0.3">
      <c r="B657" s="79"/>
    </row>
    <row r="658" spans="2:2" x14ac:dyDescent="0.3">
      <c r="B658" s="79"/>
    </row>
    <row r="659" spans="2:2" x14ac:dyDescent="0.3">
      <c r="B659" s="79"/>
    </row>
    <row r="660" spans="2:2" x14ac:dyDescent="0.3">
      <c r="B660" s="79"/>
    </row>
    <row r="661" spans="2:2" x14ac:dyDescent="0.3">
      <c r="B661" s="79"/>
    </row>
    <row r="662" spans="2:2" x14ac:dyDescent="0.3">
      <c r="B662" s="79"/>
    </row>
    <row r="663" spans="2:2" x14ac:dyDescent="0.3">
      <c r="B663" s="79"/>
    </row>
    <row r="664" spans="2:2" x14ac:dyDescent="0.3">
      <c r="B664" s="79"/>
    </row>
    <row r="665" spans="2:2" x14ac:dyDescent="0.3">
      <c r="B665" s="79"/>
    </row>
    <row r="666" spans="2:2" x14ac:dyDescent="0.3">
      <c r="B666" s="79"/>
    </row>
    <row r="667" spans="2:2" x14ac:dyDescent="0.3">
      <c r="B667" s="79"/>
    </row>
    <row r="668" spans="2:2" x14ac:dyDescent="0.3">
      <c r="B668" s="79"/>
    </row>
    <row r="669" spans="2:2" x14ac:dyDescent="0.3">
      <c r="B669" s="79"/>
    </row>
    <row r="670" spans="2:2" x14ac:dyDescent="0.3">
      <c r="B670" s="79"/>
    </row>
    <row r="671" spans="2:2" x14ac:dyDescent="0.3">
      <c r="B671" s="79"/>
    </row>
    <row r="672" spans="2:2" x14ac:dyDescent="0.3">
      <c r="B672" s="79"/>
    </row>
    <row r="673" spans="2:2" x14ac:dyDescent="0.3">
      <c r="B673" s="79"/>
    </row>
    <row r="674" spans="2:2" x14ac:dyDescent="0.3">
      <c r="B674" s="79"/>
    </row>
    <row r="675" spans="2:2" x14ac:dyDescent="0.3">
      <c r="B675" s="79"/>
    </row>
    <row r="676" spans="2:2" x14ac:dyDescent="0.3">
      <c r="B676" s="79"/>
    </row>
    <row r="677" spans="2:2" x14ac:dyDescent="0.3">
      <c r="B677" s="79"/>
    </row>
    <row r="678" spans="2:2" x14ac:dyDescent="0.3">
      <c r="B678" s="79"/>
    </row>
    <row r="679" spans="2:2" x14ac:dyDescent="0.3">
      <c r="B679" s="79"/>
    </row>
    <row r="680" spans="2:2" x14ac:dyDescent="0.3">
      <c r="B680" s="79"/>
    </row>
    <row r="681" spans="2:2" x14ac:dyDescent="0.3">
      <c r="B681" s="79"/>
    </row>
    <row r="682" spans="2:2" x14ac:dyDescent="0.3">
      <c r="B682" s="79"/>
    </row>
    <row r="683" spans="2:2" x14ac:dyDescent="0.3">
      <c r="B683" s="79"/>
    </row>
    <row r="684" spans="2:2" x14ac:dyDescent="0.3">
      <c r="B684" s="79"/>
    </row>
    <row r="685" spans="2:2" x14ac:dyDescent="0.3">
      <c r="B685" s="79"/>
    </row>
    <row r="686" spans="2:2" x14ac:dyDescent="0.3">
      <c r="B686" s="79"/>
    </row>
    <row r="687" spans="2:2" x14ac:dyDescent="0.3">
      <c r="B687" s="79"/>
    </row>
    <row r="688" spans="2:2" x14ac:dyDescent="0.3">
      <c r="B688" s="79"/>
    </row>
    <row r="689" spans="2:2" x14ac:dyDescent="0.3">
      <c r="B689" s="79"/>
    </row>
    <row r="690" spans="2:2" x14ac:dyDescent="0.3">
      <c r="B690" s="79"/>
    </row>
    <row r="691" spans="2:2" x14ac:dyDescent="0.3">
      <c r="B691" s="79"/>
    </row>
    <row r="692" spans="2:2" x14ac:dyDescent="0.3">
      <c r="B692" s="79"/>
    </row>
    <row r="693" spans="2:2" x14ac:dyDescent="0.3">
      <c r="B693" s="79"/>
    </row>
    <row r="694" spans="2:2" x14ac:dyDescent="0.3">
      <c r="B694" s="79"/>
    </row>
    <row r="695" spans="2:2" x14ac:dyDescent="0.3">
      <c r="B695" s="79"/>
    </row>
    <row r="696" spans="2:2" x14ac:dyDescent="0.3">
      <c r="B696" s="79"/>
    </row>
    <row r="697" spans="2:2" x14ac:dyDescent="0.3">
      <c r="B697" s="79"/>
    </row>
    <row r="698" spans="2:2" x14ac:dyDescent="0.3">
      <c r="B698" s="79"/>
    </row>
    <row r="699" spans="2:2" x14ac:dyDescent="0.3">
      <c r="B699" s="79"/>
    </row>
    <row r="700" spans="2:2" x14ac:dyDescent="0.3">
      <c r="B700" s="79"/>
    </row>
    <row r="701" spans="2:2" x14ac:dyDescent="0.3">
      <c r="B701" s="79"/>
    </row>
    <row r="702" spans="2:2" x14ac:dyDescent="0.3">
      <c r="B702" s="79"/>
    </row>
    <row r="703" spans="2:2" x14ac:dyDescent="0.3">
      <c r="B703" s="79"/>
    </row>
    <row r="704" spans="2:2" x14ac:dyDescent="0.3">
      <c r="B704" s="79"/>
    </row>
    <row r="705" spans="2:2" x14ac:dyDescent="0.3">
      <c r="B705" s="79"/>
    </row>
    <row r="706" spans="2:2" x14ac:dyDescent="0.3">
      <c r="B706" s="79"/>
    </row>
    <row r="707" spans="2:2" x14ac:dyDescent="0.3">
      <c r="B707" s="79"/>
    </row>
    <row r="708" spans="2:2" x14ac:dyDescent="0.3">
      <c r="B708" s="79"/>
    </row>
    <row r="709" spans="2:2" x14ac:dyDescent="0.3">
      <c r="B709" s="79"/>
    </row>
    <row r="710" spans="2:2" x14ac:dyDescent="0.3">
      <c r="B710" s="79"/>
    </row>
    <row r="711" spans="2:2" x14ac:dyDescent="0.3">
      <c r="B711" s="79"/>
    </row>
    <row r="712" spans="2:2" x14ac:dyDescent="0.3">
      <c r="B712" s="79"/>
    </row>
    <row r="713" spans="2:2" x14ac:dyDescent="0.3">
      <c r="B713" s="79"/>
    </row>
    <row r="714" spans="2:2" x14ac:dyDescent="0.3">
      <c r="B714" s="79"/>
    </row>
    <row r="715" spans="2:2" x14ac:dyDescent="0.3">
      <c r="B715" s="79"/>
    </row>
    <row r="716" spans="2:2" x14ac:dyDescent="0.3">
      <c r="B716" s="79"/>
    </row>
    <row r="717" spans="2:2" x14ac:dyDescent="0.3">
      <c r="B717" s="79"/>
    </row>
    <row r="718" spans="2:2" x14ac:dyDescent="0.3">
      <c r="B718" s="79"/>
    </row>
    <row r="719" spans="2:2" x14ac:dyDescent="0.3">
      <c r="B719" s="79"/>
    </row>
    <row r="720" spans="2:2" x14ac:dyDescent="0.3">
      <c r="B720" s="79"/>
    </row>
    <row r="721" spans="2:2" x14ac:dyDescent="0.3">
      <c r="B721" s="79"/>
    </row>
    <row r="722" spans="2:2" x14ac:dyDescent="0.3">
      <c r="B722" s="79"/>
    </row>
    <row r="723" spans="2:2" x14ac:dyDescent="0.3">
      <c r="B723" s="79"/>
    </row>
    <row r="724" spans="2:2" x14ac:dyDescent="0.3">
      <c r="B724" s="79"/>
    </row>
    <row r="725" spans="2:2" x14ac:dyDescent="0.3">
      <c r="B725" s="79"/>
    </row>
    <row r="726" spans="2:2" x14ac:dyDescent="0.3">
      <c r="B726" s="79"/>
    </row>
    <row r="727" spans="2:2" x14ac:dyDescent="0.3">
      <c r="B727" s="79"/>
    </row>
    <row r="728" spans="2:2" x14ac:dyDescent="0.3">
      <c r="B728" s="79"/>
    </row>
    <row r="729" spans="2:2" x14ac:dyDescent="0.3">
      <c r="B729" s="79"/>
    </row>
    <row r="730" spans="2:2" x14ac:dyDescent="0.3">
      <c r="B730" s="79"/>
    </row>
    <row r="731" spans="2:2" x14ac:dyDescent="0.3">
      <c r="B731" s="79"/>
    </row>
    <row r="732" spans="2:2" x14ac:dyDescent="0.3">
      <c r="B732" s="79"/>
    </row>
    <row r="733" spans="2:2" x14ac:dyDescent="0.3">
      <c r="B733" s="79"/>
    </row>
    <row r="734" spans="2:2" x14ac:dyDescent="0.3">
      <c r="B734" s="79"/>
    </row>
    <row r="735" spans="2:2" x14ac:dyDescent="0.3">
      <c r="B735" s="79"/>
    </row>
    <row r="736" spans="2:2" x14ac:dyDescent="0.3">
      <c r="B736" s="79"/>
    </row>
    <row r="737" spans="2:2" x14ac:dyDescent="0.3">
      <c r="B737" s="79"/>
    </row>
    <row r="738" spans="2:2" x14ac:dyDescent="0.3">
      <c r="B738" s="79"/>
    </row>
    <row r="739" spans="2:2" x14ac:dyDescent="0.3">
      <c r="B739" s="79"/>
    </row>
    <row r="740" spans="2:2" x14ac:dyDescent="0.3">
      <c r="B740" s="79"/>
    </row>
    <row r="741" spans="2:2" x14ac:dyDescent="0.3">
      <c r="B741" s="79"/>
    </row>
    <row r="742" spans="2:2" x14ac:dyDescent="0.3">
      <c r="B742" s="79"/>
    </row>
    <row r="743" spans="2:2" x14ac:dyDescent="0.3">
      <c r="B743" s="79"/>
    </row>
    <row r="744" spans="2:2" x14ac:dyDescent="0.3">
      <c r="B744" s="79"/>
    </row>
    <row r="745" spans="2:2" x14ac:dyDescent="0.3">
      <c r="B745" s="79"/>
    </row>
    <row r="746" spans="2:2" x14ac:dyDescent="0.3">
      <c r="B746" s="79"/>
    </row>
    <row r="747" spans="2:2" x14ac:dyDescent="0.3">
      <c r="B747" s="79"/>
    </row>
    <row r="748" spans="2:2" x14ac:dyDescent="0.3">
      <c r="B748" s="79"/>
    </row>
    <row r="749" spans="2:2" x14ac:dyDescent="0.3">
      <c r="B749" s="79"/>
    </row>
    <row r="750" spans="2:2" x14ac:dyDescent="0.3">
      <c r="B750" s="79"/>
    </row>
    <row r="751" spans="2:2" x14ac:dyDescent="0.3">
      <c r="B751" s="79"/>
    </row>
    <row r="752" spans="2:2" x14ac:dyDescent="0.3">
      <c r="B752" s="79"/>
    </row>
    <row r="753" spans="2:2" x14ac:dyDescent="0.3">
      <c r="B753" s="79"/>
    </row>
    <row r="754" spans="2:2" x14ac:dyDescent="0.3">
      <c r="B754" s="79"/>
    </row>
    <row r="755" spans="2:2" x14ac:dyDescent="0.3">
      <c r="B755" s="79"/>
    </row>
    <row r="756" spans="2:2" x14ac:dyDescent="0.3">
      <c r="B756" s="79"/>
    </row>
    <row r="757" spans="2:2" x14ac:dyDescent="0.3">
      <c r="B757" s="79"/>
    </row>
    <row r="758" spans="2:2" x14ac:dyDescent="0.3">
      <c r="B758" s="79"/>
    </row>
    <row r="759" spans="2:2" x14ac:dyDescent="0.3">
      <c r="B759" s="79"/>
    </row>
    <row r="760" spans="2:2" x14ac:dyDescent="0.3">
      <c r="B760" s="79"/>
    </row>
    <row r="761" spans="2:2" x14ac:dyDescent="0.3">
      <c r="B761" s="79"/>
    </row>
    <row r="762" spans="2:2" x14ac:dyDescent="0.3">
      <c r="B762" s="79"/>
    </row>
    <row r="763" spans="2:2" x14ac:dyDescent="0.3">
      <c r="B763" s="79"/>
    </row>
    <row r="764" spans="2:2" x14ac:dyDescent="0.3">
      <c r="B764" s="79"/>
    </row>
    <row r="765" spans="2:2" x14ac:dyDescent="0.3">
      <c r="B765" s="79"/>
    </row>
    <row r="766" spans="2:2" x14ac:dyDescent="0.3">
      <c r="B766" s="79"/>
    </row>
    <row r="767" spans="2:2" x14ac:dyDescent="0.3">
      <c r="B767" s="79"/>
    </row>
    <row r="768" spans="2:2" x14ac:dyDescent="0.3">
      <c r="B768" s="79"/>
    </row>
    <row r="769" spans="2:2" x14ac:dyDescent="0.3">
      <c r="B769" s="79"/>
    </row>
    <row r="770" spans="2:2" x14ac:dyDescent="0.3">
      <c r="B770" s="79"/>
    </row>
    <row r="771" spans="2:2" x14ac:dyDescent="0.3">
      <c r="B771" s="79"/>
    </row>
    <row r="772" spans="2:2" x14ac:dyDescent="0.3">
      <c r="B772" s="79"/>
    </row>
    <row r="773" spans="2:2" x14ac:dyDescent="0.3">
      <c r="B773" s="79"/>
    </row>
    <row r="774" spans="2:2" x14ac:dyDescent="0.3">
      <c r="B774" s="79"/>
    </row>
    <row r="775" spans="2:2" x14ac:dyDescent="0.3">
      <c r="B775" s="79"/>
    </row>
    <row r="776" spans="2:2" x14ac:dyDescent="0.3">
      <c r="B776" s="79"/>
    </row>
    <row r="777" spans="2:2" x14ac:dyDescent="0.3">
      <c r="B777" s="79"/>
    </row>
    <row r="778" spans="2:2" x14ac:dyDescent="0.3">
      <c r="B778" s="79"/>
    </row>
    <row r="779" spans="2:2" x14ac:dyDescent="0.3">
      <c r="B779" s="79"/>
    </row>
    <row r="780" spans="2:2" x14ac:dyDescent="0.3">
      <c r="B780" s="79"/>
    </row>
    <row r="781" spans="2:2" x14ac:dyDescent="0.3">
      <c r="B781" s="79"/>
    </row>
    <row r="782" spans="2:2" x14ac:dyDescent="0.3">
      <c r="B782" s="79"/>
    </row>
    <row r="783" spans="2:2" x14ac:dyDescent="0.3">
      <c r="B783" s="79"/>
    </row>
    <row r="784" spans="2:2" x14ac:dyDescent="0.3">
      <c r="B784" s="79"/>
    </row>
    <row r="785" spans="2:2" x14ac:dyDescent="0.3">
      <c r="B785" s="79"/>
    </row>
    <row r="786" spans="2:2" x14ac:dyDescent="0.3">
      <c r="B786" s="79"/>
    </row>
    <row r="787" spans="2:2" x14ac:dyDescent="0.3">
      <c r="B787" s="79"/>
    </row>
    <row r="788" spans="2:2" x14ac:dyDescent="0.3">
      <c r="B788" s="79"/>
    </row>
    <row r="789" spans="2:2" x14ac:dyDescent="0.3">
      <c r="B789" s="79"/>
    </row>
    <row r="790" spans="2:2" x14ac:dyDescent="0.3">
      <c r="B790" s="79"/>
    </row>
    <row r="791" spans="2:2" x14ac:dyDescent="0.3">
      <c r="B791" s="79"/>
    </row>
    <row r="792" spans="2:2" x14ac:dyDescent="0.3">
      <c r="B792" s="79"/>
    </row>
    <row r="793" spans="2:2" x14ac:dyDescent="0.3">
      <c r="B793" s="79"/>
    </row>
    <row r="794" spans="2:2" x14ac:dyDescent="0.3">
      <c r="B794" s="79"/>
    </row>
    <row r="795" spans="2:2" x14ac:dyDescent="0.3">
      <c r="B795" s="79"/>
    </row>
    <row r="796" spans="2:2" x14ac:dyDescent="0.3">
      <c r="B796" s="79"/>
    </row>
    <row r="797" spans="2:2" x14ac:dyDescent="0.3">
      <c r="B797" s="79"/>
    </row>
    <row r="798" spans="2:2" x14ac:dyDescent="0.3">
      <c r="B798" s="79"/>
    </row>
    <row r="799" spans="2:2" x14ac:dyDescent="0.3">
      <c r="B799" s="79"/>
    </row>
    <row r="800" spans="2:2" x14ac:dyDescent="0.3">
      <c r="B800" s="79"/>
    </row>
    <row r="801" spans="2:2" x14ac:dyDescent="0.3">
      <c r="B801" s="79"/>
    </row>
    <row r="802" spans="2:2" x14ac:dyDescent="0.3">
      <c r="B802" s="79"/>
    </row>
    <row r="803" spans="2:2" x14ac:dyDescent="0.3">
      <c r="B803" s="79"/>
    </row>
    <row r="804" spans="2:2" x14ac:dyDescent="0.3">
      <c r="B804" s="79"/>
    </row>
    <row r="805" spans="2:2" x14ac:dyDescent="0.3">
      <c r="B805" s="79"/>
    </row>
    <row r="806" spans="2:2" x14ac:dyDescent="0.3">
      <c r="B806" s="79"/>
    </row>
    <row r="807" spans="2:2" x14ac:dyDescent="0.3">
      <c r="B807" s="79"/>
    </row>
    <row r="808" spans="2:2" x14ac:dyDescent="0.3">
      <c r="B808" s="79"/>
    </row>
    <row r="809" spans="2:2" x14ac:dyDescent="0.3">
      <c r="B809" s="79"/>
    </row>
    <row r="810" spans="2:2" x14ac:dyDescent="0.3">
      <c r="B810" s="79"/>
    </row>
    <row r="811" spans="2:2" x14ac:dyDescent="0.3">
      <c r="B811" s="79"/>
    </row>
    <row r="812" spans="2:2" x14ac:dyDescent="0.3">
      <c r="B812" s="79"/>
    </row>
    <row r="813" spans="2:2" x14ac:dyDescent="0.3">
      <c r="B813" s="79"/>
    </row>
    <row r="814" spans="2:2" x14ac:dyDescent="0.3">
      <c r="B814" s="79"/>
    </row>
    <row r="815" spans="2:2" x14ac:dyDescent="0.3">
      <c r="B815" s="79"/>
    </row>
    <row r="816" spans="2:2" x14ac:dyDescent="0.3">
      <c r="B816" s="79"/>
    </row>
    <row r="817" spans="2:2" x14ac:dyDescent="0.3">
      <c r="B817" s="79"/>
    </row>
    <row r="818" spans="2:2" x14ac:dyDescent="0.3">
      <c r="B818" s="79"/>
    </row>
    <row r="819" spans="2:2" x14ac:dyDescent="0.3">
      <c r="B819" s="79"/>
    </row>
    <row r="820" spans="2:2" x14ac:dyDescent="0.3">
      <c r="B820" s="79"/>
    </row>
    <row r="821" spans="2:2" x14ac:dyDescent="0.3">
      <c r="B821" s="79"/>
    </row>
    <row r="822" spans="2:2" x14ac:dyDescent="0.3">
      <c r="B822" s="79"/>
    </row>
    <row r="823" spans="2:2" x14ac:dyDescent="0.3">
      <c r="B823" s="79"/>
    </row>
    <row r="824" spans="2:2" x14ac:dyDescent="0.3">
      <c r="B824" s="79"/>
    </row>
    <row r="825" spans="2:2" x14ac:dyDescent="0.3">
      <c r="B825" s="79"/>
    </row>
    <row r="826" spans="2:2" x14ac:dyDescent="0.3">
      <c r="B826" s="79"/>
    </row>
    <row r="827" spans="2:2" x14ac:dyDescent="0.3">
      <c r="B827" s="79"/>
    </row>
    <row r="828" spans="2:2" x14ac:dyDescent="0.3">
      <c r="B828" s="79"/>
    </row>
    <row r="829" spans="2:2" x14ac:dyDescent="0.3">
      <c r="B829" s="79"/>
    </row>
    <row r="830" spans="2:2" x14ac:dyDescent="0.3">
      <c r="B830" s="79"/>
    </row>
    <row r="831" spans="2:2" x14ac:dyDescent="0.3">
      <c r="B831" s="79"/>
    </row>
    <row r="832" spans="2:2" x14ac:dyDescent="0.3">
      <c r="B832" s="79"/>
    </row>
    <row r="833" spans="2:2" x14ac:dyDescent="0.3">
      <c r="B833" s="79"/>
    </row>
    <row r="834" spans="2:2" x14ac:dyDescent="0.3">
      <c r="B834" s="79"/>
    </row>
    <row r="835" spans="2:2" x14ac:dyDescent="0.3">
      <c r="B835" s="79"/>
    </row>
    <row r="836" spans="2:2" x14ac:dyDescent="0.3">
      <c r="B836" s="79"/>
    </row>
    <row r="837" spans="2:2" x14ac:dyDescent="0.3">
      <c r="B837" s="79"/>
    </row>
    <row r="838" spans="2:2" x14ac:dyDescent="0.3">
      <c r="B838" s="79"/>
    </row>
    <row r="839" spans="2:2" x14ac:dyDescent="0.3">
      <c r="B839" s="79"/>
    </row>
    <row r="840" spans="2:2" x14ac:dyDescent="0.3">
      <c r="B840" s="79"/>
    </row>
    <row r="841" spans="2:2" x14ac:dyDescent="0.3">
      <c r="B841" s="79"/>
    </row>
    <row r="842" spans="2:2" x14ac:dyDescent="0.3">
      <c r="B842" s="79"/>
    </row>
    <row r="843" spans="2:2" x14ac:dyDescent="0.3">
      <c r="B843" s="79"/>
    </row>
    <row r="844" spans="2:2" x14ac:dyDescent="0.3">
      <c r="B844" s="79"/>
    </row>
    <row r="845" spans="2:2" x14ac:dyDescent="0.3">
      <c r="B845" s="79"/>
    </row>
    <row r="846" spans="2:2" x14ac:dyDescent="0.3">
      <c r="B846" s="79"/>
    </row>
    <row r="847" spans="2:2" x14ac:dyDescent="0.3">
      <c r="B847" s="79"/>
    </row>
    <row r="848" spans="2:2" x14ac:dyDescent="0.3">
      <c r="B848" s="79"/>
    </row>
    <row r="849" spans="2:2" x14ac:dyDescent="0.3">
      <c r="B849" s="79"/>
    </row>
    <row r="850" spans="2:2" x14ac:dyDescent="0.3">
      <c r="B850" s="79"/>
    </row>
    <row r="851" spans="2:2" x14ac:dyDescent="0.3">
      <c r="B851" s="79"/>
    </row>
    <row r="852" spans="2:2" x14ac:dyDescent="0.3">
      <c r="B852" s="79"/>
    </row>
    <row r="853" spans="2:2" x14ac:dyDescent="0.3">
      <c r="B853" s="79"/>
    </row>
    <row r="854" spans="2:2" x14ac:dyDescent="0.3">
      <c r="B854" s="79"/>
    </row>
    <row r="855" spans="2:2" x14ac:dyDescent="0.3">
      <c r="B855" s="79"/>
    </row>
    <row r="856" spans="2:2" x14ac:dyDescent="0.3">
      <c r="B856" s="79"/>
    </row>
    <row r="857" spans="2:2" x14ac:dyDescent="0.3">
      <c r="B857" s="79"/>
    </row>
    <row r="858" spans="2:2" x14ac:dyDescent="0.3">
      <c r="B858" s="79"/>
    </row>
    <row r="859" spans="2:2" x14ac:dyDescent="0.3">
      <c r="B859" s="79"/>
    </row>
    <row r="860" spans="2:2" x14ac:dyDescent="0.3">
      <c r="B860" s="79"/>
    </row>
    <row r="861" spans="2:2" x14ac:dyDescent="0.3">
      <c r="B861" s="79"/>
    </row>
    <row r="862" spans="2:2" x14ac:dyDescent="0.3">
      <c r="B862" s="79"/>
    </row>
    <row r="863" spans="2:2" x14ac:dyDescent="0.3">
      <c r="B863" s="79"/>
    </row>
    <row r="864" spans="2:2" x14ac:dyDescent="0.3">
      <c r="B864" s="79"/>
    </row>
    <row r="865" spans="2:2" x14ac:dyDescent="0.3">
      <c r="B865" s="79"/>
    </row>
    <row r="866" spans="2:2" x14ac:dyDescent="0.3">
      <c r="B866" s="79"/>
    </row>
    <row r="867" spans="2:2" x14ac:dyDescent="0.3">
      <c r="B867" s="79"/>
    </row>
    <row r="868" spans="2:2" x14ac:dyDescent="0.3">
      <c r="B868" s="79"/>
    </row>
    <row r="869" spans="2:2" x14ac:dyDescent="0.3">
      <c r="B869" s="79"/>
    </row>
    <row r="870" spans="2:2" x14ac:dyDescent="0.3">
      <c r="B870" s="79"/>
    </row>
    <row r="871" spans="2:2" x14ac:dyDescent="0.3">
      <c r="B871" s="79"/>
    </row>
    <row r="872" spans="2:2" x14ac:dyDescent="0.3">
      <c r="B872" s="79"/>
    </row>
    <row r="873" spans="2:2" x14ac:dyDescent="0.3">
      <c r="B873" s="79"/>
    </row>
    <row r="874" spans="2:2" x14ac:dyDescent="0.3">
      <c r="B874" s="79"/>
    </row>
    <row r="875" spans="2:2" x14ac:dyDescent="0.3">
      <c r="B875" s="79"/>
    </row>
    <row r="876" spans="2:2" x14ac:dyDescent="0.3">
      <c r="B876" s="79"/>
    </row>
    <row r="877" spans="2:2" x14ac:dyDescent="0.3">
      <c r="B877" s="79"/>
    </row>
    <row r="878" spans="2:2" x14ac:dyDescent="0.3">
      <c r="B878" s="79"/>
    </row>
    <row r="879" spans="2:2" x14ac:dyDescent="0.3">
      <c r="B879" s="79"/>
    </row>
    <row r="880" spans="2:2" x14ac:dyDescent="0.3">
      <c r="B880" s="79"/>
    </row>
    <row r="881" spans="2:2" x14ac:dyDescent="0.3">
      <c r="B881" s="79"/>
    </row>
    <row r="882" spans="2:2" x14ac:dyDescent="0.3">
      <c r="B882" s="79"/>
    </row>
    <row r="883" spans="2:2" x14ac:dyDescent="0.3">
      <c r="B883" s="79"/>
    </row>
    <row r="884" spans="2:2" x14ac:dyDescent="0.3">
      <c r="B884" s="79"/>
    </row>
    <row r="885" spans="2:2" x14ac:dyDescent="0.3">
      <c r="B885" s="79"/>
    </row>
    <row r="886" spans="2:2" x14ac:dyDescent="0.3">
      <c r="B886" s="79"/>
    </row>
    <row r="887" spans="2:2" x14ac:dyDescent="0.3">
      <c r="B887" s="79"/>
    </row>
    <row r="888" spans="2:2" x14ac:dyDescent="0.3">
      <c r="B888" s="79"/>
    </row>
    <row r="889" spans="2:2" x14ac:dyDescent="0.3">
      <c r="B889" s="79"/>
    </row>
    <row r="890" spans="2:2" x14ac:dyDescent="0.3">
      <c r="B890" s="79"/>
    </row>
    <row r="891" spans="2:2" x14ac:dyDescent="0.3">
      <c r="B891" s="79"/>
    </row>
    <row r="892" spans="2:2" x14ac:dyDescent="0.3">
      <c r="B892" s="79"/>
    </row>
    <row r="893" spans="2:2" x14ac:dyDescent="0.3">
      <c r="B893" s="79"/>
    </row>
    <row r="894" spans="2:2" x14ac:dyDescent="0.3">
      <c r="B894" s="79"/>
    </row>
    <row r="895" spans="2:2" x14ac:dyDescent="0.3">
      <c r="B895" s="79"/>
    </row>
    <row r="896" spans="2:2" x14ac:dyDescent="0.3">
      <c r="B896" s="79"/>
    </row>
    <row r="897" spans="2:2" x14ac:dyDescent="0.3">
      <c r="B897" s="79"/>
    </row>
    <row r="898" spans="2:2" x14ac:dyDescent="0.3">
      <c r="B898" s="79"/>
    </row>
    <row r="899" spans="2:2" x14ac:dyDescent="0.3">
      <c r="B899" s="79"/>
    </row>
    <row r="900" spans="2:2" x14ac:dyDescent="0.3">
      <c r="B900" s="79"/>
    </row>
    <row r="901" spans="2:2" x14ac:dyDescent="0.3">
      <c r="B901" s="79"/>
    </row>
    <row r="902" spans="2:2" x14ac:dyDescent="0.3">
      <c r="B902" s="79"/>
    </row>
    <row r="903" spans="2:2" x14ac:dyDescent="0.3">
      <c r="B903" s="79"/>
    </row>
    <row r="904" spans="2:2" x14ac:dyDescent="0.3">
      <c r="B904" s="79"/>
    </row>
    <row r="905" spans="2:2" x14ac:dyDescent="0.3">
      <c r="B905" s="79"/>
    </row>
    <row r="906" spans="2:2" x14ac:dyDescent="0.3">
      <c r="B906" s="79"/>
    </row>
    <row r="907" spans="2:2" x14ac:dyDescent="0.3">
      <c r="B907" s="79"/>
    </row>
    <row r="908" spans="2:2" x14ac:dyDescent="0.3">
      <c r="B908" s="79"/>
    </row>
    <row r="909" spans="2:2" x14ac:dyDescent="0.3">
      <c r="B909" s="79"/>
    </row>
    <row r="910" spans="2:2" x14ac:dyDescent="0.3">
      <c r="B910" s="79"/>
    </row>
    <row r="911" spans="2:2" x14ac:dyDescent="0.3">
      <c r="B911" s="79"/>
    </row>
    <row r="912" spans="2:2" x14ac:dyDescent="0.3">
      <c r="B912" s="79"/>
    </row>
    <row r="913" spans="2:2" x14ac:dyDescent="0.3">
      <c r="B913" s="79"/>
    </row>
    <row r="914" spans="2:2" x14ac:dyDescent="0.3">
      <c r="B914" s="79"/>
    </row>
    <row r="915" spans="2:2" x14ac:dyDescent="0.3">
      <c r="B915" s="79"/>
    </row>
    <row r="916" spans="2:2" x14ac:dyDescent="0.3">
      <c r="B916" s="79"/>
    </row>
    <row r="917" spans="2:2" x14ac:dyDescent="0.3">
      <c r="B917" s="79"/>
    </row>
    <row r="918" spans="2:2" x14ac:dyDescent="0.3">
      <c r="B918" s="79"/>
    </row>
    <row r="919" spans="2:2" x14ac:dyDescent="0.3">
      <c r="B919" s="79"/>
    </row>
    <row r="920" spans="2:2" x14ac:dyDescent="0.3">
      <c r="B920" s="79"/>
    </row>
    <row r="921" spans="2:2" x14ac:dyDescent="0.3">
      <c r="B921" s="79"/>
    </row>
    <row r="922" spans="2:2" x14ac:dyDescent="0.3">
      <c r="B922" s="79"/>
    </row>
    <row r="923" spans="2:2" x14ac:dyDescent="0.3">
      <c r="B923" s="79"/>
    </row>
    <row r="924" spans="2:2" x14ac:dyDescent="0.3">
      <c r="B924" s="79"/>
    </row>
    <row r="925" spans="2:2" x14ac:dyDescent="0.3">
      <c r="B925" s="79"/>
    </row>
    <row r="926" spans="2:2" x14ac:dyDescent="0.3">
      <c r="B926" s="79"/>
    </row>
    <row r="927" spans="2:2" x14ac:dyDescent="0.3">
      <c r="B927" s="79"/>
    </row>
    <row r="928" spans="2:2" x14ac:dyDescent="0.3">
      <c r="B928" s="79"/>
    </row>
    <row r="929" spans="2:2" x14ac:dyDescent="0.3">
      <c r="B929" s="79"/>
    </row>
    <row r="930" spans="2:2" x14ac:dyDescent="0.3">
      <c r="B930" s="79"/>
    </row>
    <row r="931" spans="2:2" x14ac:dyDescent="0.3">
      <c r="B931" s="79"/>
    </row>
    <row r="932" spans="2:2" x14ac:dyDescent="0.3">
      <c r="B932" s="79"/>
    </row>
    <row r="933" spans="2:2" x14ac:dyDescent="0.3">
      <c r="B933" s="79"/>
    </row>
    <row r="934" spans="2:2" x14ac:dyDescent="0.3">
      <c r="B934" s="79"/>
    </row>
    <row r="935" spans="2:2" x14ac:dyDescent="0.3">
      <c r="B935" s="79"/>
    </row>
    <row r="936" spans="2:2" x14ac:dyDescent="0.3">
      <c r="B936" s="79"/>
    </row>
    <row r="937" spans="2:2" x14ac:dyDescent="0.3">
      <c r="B937" s="79"/>
    </row>
    <row r="938" spans="2:2" x14ac:dyDescent="0.3">
      <c r="B938" s="79"/>
    </row>
    <row r="939" spans="2:2" x14ac:dyDescent="0.3">
      <c r="B939" s="79"/>
    </row>
    <row r="940" spans="2:2" x14ac:dyDescent="0.3">
      <c r="B940" s="79"/>
    </row>
    <row r="941" spans="2:2" x14ac:dyDescent="0.3">
      <c r="B941" s="79"/>
    </row>
    <row r="942" spans="2:2" x14ac:dyDescent="0.3">
      <c r="B942" s="79"/>
    </row>
    <row r="943" spans="2:2" x14ac:dyDescent="0.3">
      <c r="B943" s="79"/>
    </row>
    <row r="944" spans="2:2" x14ac:dyDescent="0.3">
      <c r="B944" s="79"/>
    </row>
    <row r="945" spans="2:2" x14ac:dyDescent="0.3">
      <c r="B945" s="79"/>
    </row>
    <row r="946" spans="2:2" x14ac:dyDescent="0.3">
      <c r="B946" s="79"/>
    </row>
    <row r="947" spans="2:2" x14ac:dyDescent="0.3">
      <c r="B947" s="79"/>
    </row>
    <row r="948" spans="2:2" x14ac:dyDescent="0.3">
      <c r="B948" s="79"/>
    </row>
    <row r="949" spans="2:2" x14ac:dyDescent="0.3">
      <c r="B949" s="79"/>
    </row>
    <row r="950" spans="2:2" x14ac:dyDescent="0.3">
      <c r="B950" s="79"/>
    </row>
    <row r="951" spans="2:2" x14ac:dyDescent="0.3">
      <c r="B951" s="79"/>
    </row>
    <row r="952" spans="2:2" x14ac:dyDescent="0.3">
      <c r="B952" s="79"/>
    </row>
    <row r="953" spans="2:2" x14ac:dyDescent="0.3">
      <c r="B953" s="79"/>
    </row>
    <row r="954" spans="2:2" x14ac:dyDescent="0.3">
      <c r="B954" s="79"/>
    </row>
    <row r="955" spans="2:2" x14ac:dyDescent="0.3">
      <c r="B955" s="79"/>
    </row>
    <row r="956" spans="2:2" x14ac:dyDescent="0.3">
      <c r="B956" s="79"/>
    </row>
    <row r="957" spans="2:2" x14ac:dyDescent="0.3">
      <c r="B957" s="79"/>
    </row>
    <row r="958" spans="2:2" x14ac:dyDescent="0.3">
      <c r="B958" s="79"/>
    </row>
    <row r="959" spans="2:2" x14ac:dyDescent="0.3">
      <c r="B959" s="79"/>
    </row>
    <row r="960" spans="2:2" x14ac:dyDescent="0.3">
      <c r="B960" s="79"/>
    </row>
    <row r="961" spans="2:2" x14ac:dyDescent="0.3">
      <c r="B961" s="79"/>
    </row>
    <row r="962" spans="2:2" x14ac:dyDescent="0.3">
      <c r="B962" s="79"/>
    </row>
    <row r="963" spans="2:2" x14ac:dyDescent="0.3">
      <c r="B963" s="79"/>
    </row>
    <row r="964" spans="2:2" x14ac:dyDescent="0.3">
      <c r="B964" s="79"/>
    </row>
    <row r="965" spans="2:2" x14ac:dyDescent="0.3">
      <c r="B965" s="79"/>
    </row>
    <row r="966" spans="2:2" x14ac:dyDescent="0.3">
      <c r="B966" s="79"/>
    </row>
    <row r="967" spans="2:2" x14ac:dyDescent="0.3">
      <c r="B967" s="79"/>
    </row>
    <row r="968" spans="2:2" x14ac:dyDescent="0.3">
      <c r="B968" s="79"/>
    </row>
    <row r="969" spans="2:2" x14ac:dyDescent="0.3">
      <c r="B969" s="79"/>
    </row>
    <row r="970" spans="2:2" x14ac:dyDescent="0.3">
      <c r="B970" s="79"/>
    </row>
    <row r="971" spans="2:2" x14ac:dyDescent="0.3">
      <c r="B971" s="79"/>
    </row>
    <row r="972" spans="2:2" x14ac:dyDescent="0.3">
      <c r="B972" s="79"/>
    </row>
    <row r="973" spans="2:2" x14ac:dyDescent="0.3">
      <c r="B973" s="79"/>
    </row>
    <row r="974" spans="2:2" x14ac:dyDescent="0.3">
      <c r="B974" s="79"/>
    </row>
    <row r="975" spans="2:2" x14ac:dyDescent="0.3">
      <c r="B975" s="79"/>
    </row>
    <row r="976" spans="2:2" x14ac:dyDescent="0.3">
      <c r="B976" s="79"/>
    </row>
    <row r="977" spans="2:2" x14ac:dyDescent="0.3">
      <c r="B977" s="79"/>
    </row>
    <row r="978" spans="2:2" x14ac:dyDescent="0.3">
      <c r="B978" s="79"/>
    </row>
    <row r="979" spans="2:2" x14ac:dyDescent="0.3">
      <c r="B979" s="79"/>
    </row>
    <row r="980" spans="2:2" x14ac:dyDescent="0.3">
      <c r="B980" s="79"/>
    </row>
    <row r="981" spans="2:2" x14ac:dyDescent="0.3">
      <c r="B981" s="79"/>
    </row>
    <row r="982" spans="2:2" x14ac:dyDescent="0.3">
      <c r="B982" s="79"/>
    </row>
    <row r="983" spans="2:2" x14ac:dyDescent="0.3">
      <c r="B983" s="79"/>
    </row>
    <row r="984" spans="2:2" x14ac:dyDescent="0.3">
      <c r="B984" s="79"/>
    </row>
    <row r="985" spans="2:2" x14ac:dyDescent="0.3">
      <c r="B985" s="79"/>
    </row>
    <row r="986" spans="2:2" x14ac:dyDescent="0.3">
      <c r="B986" s="79"/>
    </row>
    <row r="987" spans="2:2" x14ac:dyDescent="0.3">
      <c r="B987" s="79"/>
    </row>
    <row r="988" spans="2:2" x14ac:dyDescent="0.3">
      <c r="B988" s="79"/>
    </row>
    <row r="989" spans="2:2" x14ac:dyDescent="0.3">
      <c r="B989" s="79"/>
    </row>
    <row r="990" spans="2:2" x14ac:dyDescent="0.3">
      <c r="B990" s="79"/>
    </row>
    <row r="991" spans="2:2" x14ac:dyDescent="0.3">
      <c r="B991" s="79"/>
    </row>
    <row r="992" spans="2:2" x14ac:dyDescent="0.3">
      <c r="B992" s="79"/>
    </row>
    <row r="993" spans="2:2" x14ac:dyDescent="0.3">
      <c r="B993" s="79"/>
    </row>
    <row r="994" spans="2:2" x14ac:dyDescent="0.3">
      <c r="B994" s="79"/>
    </row>
    <row r="995" spans="2:2" x14ac:dyDescent="0.3">
      <c r="B995" s="79"/>
    </row>
    <row r="996" spans="2:2" x14ac:dyDescent="0.3">
      <c r="B996" s="79"/>
    </row>
    <row r="997" spans="2:2" x14ac:dyDescent="0.3">
      <c r="B997" s="79"/>
    </row>
    <row r="998" spans="2:2" x14ac:dyDescent="0.3">
      <c r="B998" s="79"/>
    </row>
    <row r="999" spans="2:2" x14ac:dyDescent="0.3">
      <c r="B999" s="79"/>
    </row>
    <row r="1000" spans="2:2" x14ac:dyDescent="0.3">
      <c r="B1000" s="79"/>
    </row>
    <row r="1001" spans="2:2" x14ac:dyDescent="0.3">
      <c r="B1001" s="79"/>
    </row>
    <row r="1002" spans="2:2" x14ac:dyDescent="0.3">
      <c r="B1002" s="79"/>
    </row>
    <row r="1003" spans="2:2" x14ac:dyDescent="0.3">
      <c r="B1003" s="79"/>
    </row>
    <row r="1004" spans="2:2" x14ac:dyDescent="0.3">
      <c r="B1004" s="79"/>
    </row>
    <row r="1005" spans="2:2" x14ac:dyDescent="0.3">
      <c r="B1005" s="79"/>
    </row>
    <row r="1006" spans="2:2" x14ac:dyDescent="0.3">
      <c r="B1006" s="79"/>
    </row>
    <row r="1007" spans="2:2" x14ac:dyDescent="0.3">
      <c r="B1007" s="79"/>
    </row>
    <row r="1008" spans="2:2" x14ac:dyDescent="0.3">
      <c r="B1008" s="79"/>
    </row>
    <row r="1009" spans="2:2" x14ac:dyDescent="0.3">
      <c r="B1009" s="79"/>
    </row>
    <row r="1010" spans="2:2" x14ac:dyDescent="0.3">
      <c r="B1010" s="79"/>
    </row>
    <row r="1011" spans="2:2" x14ac:dyDescent="0.3">
      <c r="B1011" s="79"/>
    </row>
    <row r="1012" spans="2:2" x14ac:dyDescent="0.3">
      <c r="B1012" s="79"/>
    </row>
    <row r="1013" spans="2:2" x14ac:dyDescent="0.3">
      <c r="B1013" s="79"/>
    </row>
    <row r="1014" spans="2:2" x14ac:dyDescent="0.3">
      <c r="B1014" s="79"/>
    </row>
    <row r="1015" spans="2:2" x14ac:dyDescent="0.3">
      <c r="B1015" s="79"/>
    </row>
    <row r="1016" spans="2:2" x14ac:dyDescent="0.3">
      <c r="B1016" s="79"/>
    </row>
    <row r="1017" spans="2:2" x14ac:dyDescent="0.3">
      <c r="B1017" s="79"/>
    </row>
    <row r="1018" spans="2:2" x14ac:dyDescent="0.3">
      <c r="B1018" s="79"/>
    </row>
    <row r="1019" spans="2:2" x14ac:dyDescent="0.3">
      <c r="B1019" s="79"/>
    </row>
    <row r="1020" spans="2:2" x14ac:dyDescent="0.3">
      <c r="B1020" s="79"/>
    </row>
    <row r="1021" spans="2:2" x14ac:dyDescent="0.3">
      <c r="B1021" s="79"/>
    </row>
    <row r="1022" spans="2:2" x14ac:dyDescent="0.3">
      <c r="B1022" s="79"/>
    </row>
    <row r="1023" spans="2:2" x14ac:dyDescent="0.3">
      <c r="B1023" s="79"/>
    </row>
    <row r="1024" spans="2:2" x14ac:dyDescent="0.3">
      <c r="B1024" s="79"/>
    </row>
    <row r="1025" spans="2:2" x14ac:dyDescent="0.3">
      <c r="B1025" s="79"/>
    </row>
    <row r="1026" spans="2:2" x14ac:dyDescent="0.3">
      <c r="B1026" s="79"/>
    </row>
    <row r="1027" spans="2:2" x14ac:dyDescent="0.3">
      <c r="B1027" s="79"/>
    </row>
    <row r="1028" spans="2:2" x14ac:dyDescent="0.3">
      <c r="B1028" s="79"/>
    </row>
    <row r="1029" spans="2:2" x14ac:dyDescent="0.3">
      <c r="B1029" s="79"/>
    </row>
    <row r="1030" spans="2:2" x14ac:dyDescent="0.3">
      <c r="B1030" s="79"/>
    </row>
    <row r="1031" spans="2:2" x14ac:dyDescent="0.3">
      <c r="B1031" s="79"/>
    </row>
    <row r="1032" spans="2:2" x14ac:dyDescent="0.3">
      <c r="B1032" s="79"/>
    </row>
    <row r="1033" spans="2:2" x14ac:dyDescent="0.3">
      <c r="B1033" s="79"/>
    </row>
    <row r="1034" spans="2:2" x14ac:dyDescent="0.3">
      <c r="B1034" s="79"/>
    </row>
    <row r="1035" spans="2:2" x14ac:dyDescent="0.3">
      <c r="B1035" s="79"/>
    </row>
    <row r="1036" spans="2:2" x14ac:dyDescent="0.3">
      <c r="B1036" s="79"/>
    </row>
    <row r="1037" spans="2:2" x14ac:dyDescent="0.3">
      <c r="B1037" s="79"/>
    </row>
    <row r="1038" spans="2:2" x14ac:dyDescent="0.3">
      <c r="B1038" s="79"/>
    </row>
    <row r="1039" spans="2:2" x14ac:dyDescent="0.3">
      <c r="B1039" s="79"/>
    </row>
    <row r="1040" spans="2:2" x14ac:dyDescent="0.3">
      <c r="B1040" s="79"/>
    </row>
    <row r="1041" spans="2:2" x14ac:dyDescent="0.3">
      <c r="B1041" s="79"/>
    </row>
    <row r="1042" spans="2:2" x14ac:dyDescent="0.3">
      <c r="B1042" s="79"/>
    </row>
    <row r="1043" spans="2:2" x14ac:dyDescent="0.3">
      <c r="B1043" s="79"/>
    </row>
    <row r="1044" spans="2:2" x14ac:dyDescent="0.3">
      <c r="B1044" s="79"/>
    </row>
    <row r="1045" spans="2:2" x14ac:dyDescent="0.3">
      <c r="B1045" s="79"/>
    </row>
    <row r="1046" spans="2:2" x14ac:dyDescent="0.3">
      <c r="B1046" s="79"/>
    </row>
    <row r="1047" spans="2:2" x14ac:dyDescent="0.3">
      <c r="B1047" s="79"/>
    </row>
    <row r="1048" spans="2:2" x14ac:dyDescent="0.3">
      <c r="B1048" s="79"/>
    </row>
    <row r="1049" spans="2:2" x14ac:dyDescent="0.3">
      <c r="B1049" s="79"/>
    </row>
    <row r="1050" spans="2:2" x14ac:dyDescent="0.3">
      <c r="B1050" s="79"/>
    </row>
    <row r="1051" spans="2:2" x14ac:dyDescent="0.3">
      <c r="B1051" s="79"/>
    </row>
    <row r="1052" spans="2:2" x14ac:dyDescent="0.3">
      <c r="B1052" s="79"/>
    </row>
    <row r="1053" spans="2:2" x14ac:dyDescent="0.3">
      <c r="B1053" s="79"/>
    </row>
    <row r="1054" spans="2:2" x14ac:dyDescent="0.3">
      <c r="B1054" s="79"/>
    </row>
    <row r="1055" spans="2:2" x14ac:dyDescent="0.3">
      <c r="B1055" s="79"/>
    </row>
    <row r="1056" spans="2:2" x14ac:dyDescent="0.3">
      <c r="B1056" s="79"/>
    </row>
    <row r="1057" spans="2:2" x14ac:dyDescent="0.3">
      <c r="B1057" s="79"/>
    </row>
    <row r="1058" spans="2:2" x14ac:dyDescent="0.3">
      <c r="B1058" s="79"/>
    </row>
    <row r="1059" spans="2:2" x14ac:dyDescent="0.3">
      <c r="B1059" s="79"/>
    </row>
    <row r="1060" spans="2:2" x14ac:dyDescent="0.3">
      <c r="B1060" s="79"/>
    </row>
    <row r="1061" spans="2:2" x14ac:dyDescent="0.3">
      <c r="B1061" s="79"/>
    </row>
    <row r="1062" spans="2:2" x14ac:dyDescent="0.3">
      <c r="B1062" s="79"/>
    </row>
    <row r="1063" spans="2:2" x14ac:dyDescent="0.3">
      <c r="B1063" s="79"/>
    </row>
    <row r="1064" spans="2:2" x14ac:dyDescent="0.3">
      <c r="B1064" s="79"/>
    </row>
    <row r="1065" spans="2:2" x14ac:dyDescent="0.3">
      <c r="B1065" s="79"/>
    </row>
    <row r="1066" spans="2:2" x14ac:dyDescent="0.3">
      <c r="B1066" s="79"/>
    </row>
    <row r="1067" spans="2:2" x14ac:dyDescent="0.3">
      <c r="B1067" s="79"/>
    </row>
    <row r="1068" spans="2:2" x14ac:dyDescent="0.3">
      <c r="B1068" s="79"/>
    </row>
    <row r="1069" spans="2:2" x14ac:dyDescent="0.3">
      <c r="B1069" s="79"/>
    </row>
    <row r="1070" spans="2:2" x14ac:dyDescent="0.3">
      <c r="B1070" s="79"/>
    </row>
    <row r="1071" spans="2:2" x14ac:dyDescent="0.3">
      <c r="B1071" s="79"/>
    </row>
    <row r="1072" spans="2:2" x14ac:dyDescent="0.3">
      <c r="B1072" s="79"/>
    </row>
    <row r="1073" spans="2:2" x14ac:dyDescent="0.3">
      <c r="B1073" s="79"/>
    </row>
    <row r="1074" spans="2:2" x14ac:dyDescent="0.3">
      <c r="B1074" s="79"/>
    </row>
    <row r="1075" spans="2:2" x14ac:dyDescent="0.3">
      <c r="B1075" s="79"/>
    </row>
    <row r="1076" spans="2:2" x14ac:dyDescent="0.3">
      <c r="B1076" s="79"/>
    </row>
    <row r="1077" spans="2:2" x14ac:dyDescent="0.3">
      <c r="B1077" s="79"/>
    </row>
    <row r="1078" spans="2:2" x14ac:dyDescent="0.3">
      <c r="B1078" s="79"/>
    </row>
    <row r="1079" spans="2:2" x14ac:dyDescent="0.3">
      <c r="B1079" s="79"/>
    </row>
    <row r="1080" spans="2:2" x14ac:dyDescent="0.3">
      <c r="B1080" s="79"/>
    </row>
    <row r="1081" spans="2:2" x14ac:dyDescent="0.3">
      <c r="B1081" s="79"/>
    </row>
    <row r="1082" spans="2:2" x14ac:dyDescent="0.3">
      <c r="B1082" s="79"/>
    </row>
    <row r="1083" spans="2:2" x14ac:dyDescent="0.3">
      <c r="B1083" s="79"/>
    </row>
    <row r="1084" spans="2:2" x14ac:dyDescent="0.3">
      <c r="B1084" s="79"/>
    </row>
    <row r="1085" spans="2:2" x14ac:dyDescent="0.3">
      <c r="B1085" s="79"/>
    </row>
    <row r="1086" spans="2:2" x14ac:dyDescent="0.3">
      <c r="B1086" s="79"/>
    </row>
    <row r="1087" spans="2:2" x14ac:dyDescent="0.3">
      <c r="B1087" s="79"/>
    </row>
    <row r="1088" spans="2:2" x14ac:dyDescent="0.3">
      <c r="B1088" s="79"/>
    </row>
    <row r="1089" spans="2:2" x14ac:dyDescent="0.3">
      <c r="B1089" s="79"/>
    </row>
    <row r="1090" spans="2:2" x14ac:dyDescent="0.3">
      <c r="B1090" s="79"/>
    </row>
    <row r="1091" spans="2:2" x14ac:dyDescent="0.3">
      <c r="B1091" s="79"/>
    </row>
    <row r="1092" spans="2:2" x14ac:dyDescent="0.3">
      <c r="B1092" s="79"/>
    </row>
    <row r="1093" spans="2:2" x14ac:dyDescent="0.3">
      <c r="B1093" s="79"/>
    </row>
    <row r="1094" spans="2:2" x14ac:dyDescent="0.3">
      <c r="B1094" s="79"/>
    </row>
    <row r="1095" spans="2:2" x14ac:dyDescent="0.3">
      <c r="B1095" s="79"/>
    </row>
    <row r="1096" spans="2:2" x14ac:dyDescent="0.3">
      <c r="B1096" s="79"/>
    </row>
    <row r="1097" spans="2:2" x14ac:dyDescent="0.3">
      <c r="B1097" s="79"/>
    </row>
    <row r="1098" spans="2:2" x14ac:dyDescent="0.3">
      <c r="B1098" s="79"/>
    </row>
    <row r="1099" spans="2:2" x14ac:dyDescent="0.3">
      <c r="B1099" s="79"/>
    </row>
    <row r="1100" spans="2:2" x14ac:dyDescent="0.3">
      <c r="B1100" s="79"/>
    </row>
    <row r="1101" spans="2:2" x14ac:dyDescent="0.3">
      <c r="B1101" s="79"/>
    </row>
    <row r="1102" spans="2:2" x14ac:dyDescent="0.3">
      <c r="B1102" s="79"/>
    </row>
    <row r="1103" spans="2:2" x14ac:dyDescent="0.3">
      <c r="B1103" s="79"/>
    </row>
    <row r="1104" spans="2:2" x14ac:dyDescent="0.3">
      <c r="B1104" s="79"/>
    </row>
    <row r="1105" spans="2:2" x14ac:dyDescent="0.3">
      <c r="B1105" s="79"/>
    </row>
    <row r="1106" spans="2:2" x14ac:dyDescent="0.3">
      <c r="B1106" s="79"/>
    </row>
    <row r="1107" spans="2:2" x14ac:dyDescent="0.3">
      <c r="B1107" s="79"/>
    </row>
    <row r="1108" spans="2:2" x14ac:dyDescent="0.3">
      <c r="B1108" s="79"/>
    </row>
    <row r="1109" spans="2:2" x14ac:dyDescent="0.3">
      <c r="B1109" s="79"/>
    </row>
    <row r="1110" spans="2:2" x14ac:dyDescent="0.3">
      <c r="B1110" s="79"/>
    </row>
    <row r="1111" spans="2:2" x14ac:dyDescent="0.3">
      <c r="B1111" s="79"/>
    </row>
    <row r="1112" spans="2:2" x14ac:dyDescent="0.3">
      <c r="B1112" s="79"/>
    </row>
    <row r="1113" spans="2:2" x14ac:dyDescent="0.3">
      <c r="B1113" s="79"/>
    </row>
    <row r="1114" spans="2:2" x14ac:dyDescent="0.3">
      <c r="B1114" s="79"/>
    </row>
    <row r="1115" spans="2:2" x14ac:dyDescent="0.3">
      <c r="B1115" s="79"/>
    </row>
    <row r="1116" spans="2:2" x14ac:dyDescent="0.3">
      <c r="B1116" s="79"/>
    </row>
    <row r="1117" spans="2:2" x14ac:dyDescent="0.3">
      <c r="B1117" s="79"/>
    </row>
    <row r="1118" spans="2:2" x14ac:dyDescent="0.3">
      <c r="B1118" s="79"/>
    </row>
    <row r="1119" spans="2:2" x14ac:dyDescent="0.3">
      <c r="B1119" s="79"/>
    </row>
    <row r="1120" spans="2:2" x14ac:dyDescent="0.3">
      <c r="B1120" s="79"/>
    </row>
    <row r="1121" spans="2:2" x14ac:dyDescent="0.3">
      <c r="B1121" s="79"/>
    </row>
    <row r="1122" spans="2:2" x14ac:dyDescent="0.3">
      <c r="B1122" s="79"/>
    </row>
    <row r="1123" spans="2:2" x14ac:dyDescent="0.3">
      <c r="B1123" s="79"/>
    </row>
    <row r="1124" spans="2:2" x14ac:dyDescent="0.3">
      <c r="B1124" s="79"/>
    </row>
    <row r="1125" spans="2:2" x14ac:dyDescent="0.3">
      <c r="B1125" s="79"/>
    </row>
    <row r="1126" spans="2:2" x14ac:dyDescent="0.3">
      <c r="B1126" s="79"/>
    </row>
    <row r="1127" spans="2:2" x14ac:dyDescent="0.3">
      <c r="B1127" s="79"/>
    </row>
    <row r="1128" spans="2:2" x14ac:dyDescent="0.3">
      <c r="B1128" s="79"/>
    </row>
    <row r="1129" spans="2:2" x14ac:dyDescent="0.3">
      <c r="B1129" s="79"/>
    </row>
    <row r="1130" spans="2:2" x14ac:dyDescent="0.3">
      <c r="B1130" s="79"/>
    </row>
    <row r="1131" spans="2:2" x14ac:dyDescent="0.3">
      <c r="B1131" s="79"/>
    </row>
    <row r="1132" spans="2:2" x14ac:dyDescent="0.3">
      <c r="B1132" s="79"/>
    </row>
    <row r="1133" spans="2:2" x14ac:dyDescent="0.3">
      <c r="B1133" s="79"/>
    </row>
    <row r="1134" spans="2:2" x14ac:dyDescent="0.3">
      <c r="B1134" s="79"/>
    </row>
    <row r="1135" spans="2:2" x14ac:dyDescent="0.3">
      <c r="B1135" s="79"/>
    </row>
    <row r="1136" spans="2:2" x14ac:dyDescent="0.3">
      <c r="B1136" s="79"/>
    </row>
    <row r="1137" spans="2:2" x14ac:dyDescent="0.3">
      <c r="B1137" s="79"/>
    </row>
    <row r="1138" spans="2:2" x14ac:dyDescent="0.3">
      <c r="B1138" s="79"/>
    </row>
    <row r="1139" spans="2:2" x14ac:dyDescent="0.3">
      <c r="B1139" s="79"/>
    </row>
    <row r="1140" spans="2:2" x14ac:dyDescent="0.3">
      <c r="B1140" s="79"/>
    </row>
    <row r="1141" spans="2:2" x14ac:dyDescent="0.3">
      <c r="B1141" s="79"/>
    </row>
    <row r="1142" spans="2:2" x14ac:dyDescent="0.3">
      <c r="B1142" s="79"/>
    </row>
    <row r="1143" spans="2:2" x14ac:dyDescent="0.3">
      <c r="B1143" s="79"/>
    </row>
    <row r="1144" spans="2:2" x14ac:dyDescent="0.3">
      <c r="B1144" s="79"/>
    </row>
    <row r="1145" spans="2:2" x14ac:dyDescent="0.3">
      <c r="B1145" s="79"/>
    </row>
    <row r="1146" spans="2:2" x14ac:dyDescent="0.3">
      <c r="B1146" s="79"/>
    </row>
    <row r="1147" spans="2:2" x14ac:dyDescent="0.3">
      <c r="B1147" s="79"/>
    </row>
    <row r="1148" spans="2:2" x14ac:dyDescent="0.3">
      <c r="B1148" s="79"/>
    </row>
    <row r="1149" spans="2:2" x14ac:dyDescent="0.3">
      <c r="B1149" s="79"/>
    </row>
    <row r="1150" spans="2:2" x14ac:dyDescent="0.3">
      <c r="B1150" s="79"/>
    </row>
    <row r="1151" spans="2:2" x14ac:dyDescent="0.3">
      <c r="B1151" s="79"/>
    </row>
    <row r="1152" spans="2:2" x14ac:dyDescent="0.3">
      <c r="B1152" s="79"/>
    </row>
    <row r="1153" spans="2:2" x14ac:dyDescent="0.3">
      <c r="B1153" s="79"/>
    </row>
    <row r="1154" spans="2:2" x14ac:dyDescent="0.3">
      <c r="B1154" s="79"/>
    </row>
    <row r="1155" spans="2:2" x14ac:dyDescent="0.3">
      <c r="B1155" s="79"/>
    </row>
    <row r="1156" spans="2:2" x14ac:dyDescent="0.3">
      <c r="B1156" s="79"/>
    </row>
    <row r="1157" spans="2:2" x14ac:dyDescent="0.3">
      <c r="B1157" s="79"/>
    </row>
    <row r="1158" spans="2:2" x14ac:dyDescent="0.3">
      <c r="B1158" s="79"/>
    </row>
    <row r="1159" spans="2:2" x14ac:dyDescent="0.3">
      <c r="B1159" s="79"/>
    </row>
    <row r="1160" spans="2:2" x14ac:dyDescent="0.3">
      <c r="B1160" s="79"/>
    </row>
    <row r="1161" spans="2:2" x14ac:dyDescent="0.3">
      <c r="B1161" s="79"/>
    </row>
    <row r="1162" spans="2:2" x14ac:dyDescent="0.3">
      <c r="B1162" s="79"/>
    </row>
    <row r="1163" spans="2:2" x14ac:dyDescent="0.3">
      <c r="B1163" s="79"/>
    </row>
    <row r="1164" spans="2:2" x14ac:dyDescent="0.3">
      <c r="B1164" s="79"/>
    </row>
    <row r="1165" spans="2:2" x14ac:dyDescent="0.3">
      <c r="B1165" s="79"/>
    </row>
    <row r="1166" spans="2:2" x14ac:dyDescent="0.3">
      <c r="B1166" s="79"/>
    </row>
    <row r="1167" spans="2:2" x14ac:dyDescent="0.3">
      <c r="B1167" s="79"/>
    </row>
    <row r="1168" spans="2:2" x14ac:dyDescent="0.3">
      <c r="B1168" s="79"/>
    </row>
    <row r="1169" spans="2:2" x14ac:dyDescent="0.3">
      <c r="B1169" s="79"/>
    </row>
    <row r="1170" spans="2:2" x14ac:dyDescent="0.3">
      <c r="B1170" s="79"/>
    </row>
    <row r="1171" spans="2:2" x14ac:dyDescent="0.3">
      <c r="B1171" s="79"/>
    </row>
    <row r="1172" spans="2:2" x14ac:dyDescent="0.3">
      <c r="B1172" s="79"/>
    </row>
    <row r="1173" spans="2:2" x14ac:dyDescent="0.3">
      <c r="B1173" s="79"/>
    </row>
    <row r="1174" spans="2:2" x14ac:dyDescent="0.3">
      <c r="B1174" s="79"/>
    </row>
    <row r="1175" spans="2:2" x14ac:dyDescent="0.3">
      <c r="B1175" s="79"/>
    </row>
    <row r="1176" spans="2:2" x14ac:dyDescent="0.3">
      <c r="B1176" s="79"/>
    </row>
    <row r="1177" spans="2:2" x14ac:dyDescent="0.3">
      <c r="B1177" s="79"/>
    </row>
    <row r="1178" spans="2:2" x14ac:dyDescent="0.3">
      <c r="B1178" s="79"/>
    </row>
    <row r="1179" spans="2:2" x14ac:dyDescent="0.3">
      <c r="B1179" s="79"/>
    </row>
    <row r="1180" spans="2:2" x14ac:dyDescent="0.3">
      <c r="B1180" s="79"/>
    </row>
    <row r="1181" spans="2:2" x14ac:dyDescent="0.3">
      <c r="B1181" s="79"/>
    </row>
    <row r="1182" spans="2:2" x14ac:dyDescent="0.3">
      <c r="B1182" s="79"/>
    </row>
    <row r="1183" spans="2:2" x14ac:dyDescent="0.3">
      <c r="B1183" s="79"/>
    </row>
    <row r="1184" spans="2:2" x14ac:dyDescent="0.3">
      <c r="B1184" s="79"/>
    </row>
    <row r="1185" spans="2:2" x14ac:dyDescent="0.3">
      <c r="B1185" s="79"/>
    </row>
    <row r="1186" spans="2:2" x14ac:dyDescent="0.3">
      <c r="B1186" s="79"/>
    </row>
    <row r="1187" spans="2:2" x14ac:dyDescent="0.3">
      <c r="B1187" s="79"/>
    </row>
    <row r="1188" spans="2:2" x14ac:dyDescent="0.3">
      <c r="B1188" s="79"/>
    </row>
    <row r="1189" spans="2:2" x14ac:dyDescent="0.3">
      <c r="B1189" s="79"/>
    </row>
    <row r="1190" spans="2:2" x14ac:dyDescent="0.3">
      <c r="B1190" s="79"/>
    </row>
    <row r="1191" spans="2:2" x14ac:dyDescent="0.3">
      <c r="B1191" s="79"/>
    </row>
    <row r="1192" spans="2:2" x14ac:dyDescent="0.3">
      <c r="B1192" s="79"/>
    </row>
    <row r="1193" spans="2:2" x14ac:dyDescent="0.3">
      <c r="B1193" s="79"/>
    </row>
    <row r="1194" spans="2:2" x14ac:dyDescent="0.3">
      <c r="B1194" s="79"/>
    </row>
    <row r="1195" spans="2:2" x14ac:dyDescent="0.3">
      <c r="B1195" s="79"/>
    </row>
    <row r="1196" spans="2:2" x14ac:dyDescent="0.3">
      <c r="B1196" s="79"/>
    </row>
    <row r="1197" spans="2:2" x14ac:dyDescent="0.3">
      <c r="B1197" s="79"/>
    </row>
    <row r="1198" spans="2:2" x14ac:dyDescent="0.3">
      <c r="B1198" s="79"/>
    </row>
    <row r="1199" spans="2:2" x14ac:dyDescent="0.3">
      <c r="B1199" s="79"/>
    </row>
    <row r="1200" spans="2:2" x14ac:dyDescent="0.3">
      <c r="B1200" s="79"/>
    </row>
    <row r="1201" spans="2:2" x14ac:dyDescent="0.3">
      <c r="B1201" s="79"/>
    </row>
    <row r="1202" spans="2:2" x14ac:dyDescent="0.3">
      <c r="B1202" s="79"/>
    </row>
    <row r="1203" spans="2:2" x14ac:dyDescent="0.3">
      <c r="B1203" s="79"/>
    </row>
    <row r="1204" spans="2:2" x14ac:dyDescent="0.3">
      <c r="B1204" s="79"/>
    </row>
    <row r="1205" spans="2:2" x14ac:dyDescent="0.3">
      <c r="B1205" s="79"/>
    </row>
    <row r="1206" spans="2:2" x14ac:dyDescent="0.3">
      <c r="B1206" s="79"/>
    </row>
    <row r="1207" spans="2:2" x14ac:dyDescent="0.3">
      <c r="B1207" s="79"/>
    </row>
    <row r="1208" spans="2:2" x14ac:dyDescent="0.3">
      <c r="B1208" s="79"/>
    </row>
    <row r="1209" spans="2:2" x14ac:dyDescent="0.3">
      <c r="B1209" s="79"/>
    </row>
    <row r="1210" spans="2:2" x14ac:dyDescent="0.3">
      <c r="B1210" s="79"/>
    </row>
    <row r="1211" spans="2:2" x14ac:dyDescent="0.3">
      <c r="B1211" s="79"/>
    </row>
    <row r="1212" spans="2:2" x14ac:dyDescent="0.3">
      <c r="B1212" s="79"/>
    </row>
    <row r="1213" spans="2:2" x14ac:dyDescent="0.3">
      <c r="B1213" s="79"/>
    </row>
    <row r="1214" spans="2:2" x14ac:dyDescent="0.3">
      <c r="B1214" s="79"/>
    </row>
    <row r="1215" spans="2:2" x14ac:dyDescent="0.3">
      <c r="B1215" s="79"/>
    </row>
    <row r="1216" spans="2:2" x14ac:dyDescent="0.3">
      <c r="B1216" s="79"/>
    </row>
    <row r="1217" spans="2:2" x14ac:dyDescent="0.3">
      <c r="B1217" s="79"/>
    </row>
    <row r="1218" spans="2:2" x14ac:dyDescent="0.3">
      <c r="B1218" s="79"/>
    </row>
    <row r="1219" spans="2:2" x14ac:dyDescent="0.3">
      <c r="B1219" s="79"/>
    </row>
    <row r="1220" spans="2:2" x14ac:dyDescent="0.3">
      <c r="B1220" s="79"/>
    </row>
    <row r="1221" spans="2:2" x14ac:dyDescent="0.3">
      <c r="B1221" s="79"/>
    </row>
    <row r="1222" spans="2:2" x14ac:dyDescent="0.3">
      <c r="B1222" s="79"/>
    </row>
    <row r="1223" spans="2:2" x14ac:dyDescent="0.3">
      <c r="B1223" s="79"/>
    </row>
    <row r="1224" spans="2:2" x14ac:dyDescent="0.3">
      <c r="B1224" s="79"/>
    </row>
    <row r="1225" spans="2:2" x14ac:dyDescent="0.3">
      <c r="B1225" s="79"/>
    </row>
    <row r="1226" spans="2:2" x14ac:dyDescent="0.3">
      <c r="B1226" s="79"/>
    </row>
    <row r="1227" spans="2:2" x14ac:dyDescent="0.3">
      <c r="B1227" s="79"/>
    </row>
    <row r="1228" spans="2:2" x14ac:dyDescent="0.3">
      <c r="B1228" s="79"/>
    </row>
    <row r="1229" spans="2:2" x14ac:dyDescent="0.3">
      <c r="B1229" s="79"/>
    </row>
    <row r="1230" spans="2:2" x14ac:dyDescent="0.3">
      <c r="B1230" s="79"/>
    </row>
    <row r="1231" spans="2:2" x14ac:dyDescent="0.3">
      <c r="B1231" s="79"/>
    </row>
    <row r="1232" spans="2:2" x14ac:dyDescent="0.3">
      <c r="B1232" s="79"/>
    </row>
    <row r="1233" spans="2:2" x14ac:dyDescent="0.3">
      <c r="B1233" s="79"/>
    </row>
    <row r="1234" spans="2:2" x14ac:dyDescent="0.3">
      <c r="B1234" s="79"/>
    </row>
    <row r="1235" spans="2:2" x14ac:dyDescent="0.3">
      <c r="B1235" s="79"/>
    </row>
    <row r="1236" spans="2:2" x14ac:dyDescent="0.3">
      <c r="B1236" s="79"/>
    </row>
    <row r="1237" spans="2:2" x14ac:dyDescent="0.3">
      <c r="B1237" s="79"/>
    </row>
    <row r="1238" spans="2:2" x14ac:dyDescent="0.3">
      <c r="B1238" s="79"/>
    </row>
    <row r="1239" spans="2:2" x14ac:dyDescent="0.3">
      <c r="B1239" s="79"/>
    </row>
    <row r="1240" spans="2:2" x14ac:dyDescent="0.3">
      <c r="B1240" s="79"/>
    </row>
    <row r="1241" spans="2:2" x14ac:dyDescent="0.3">
      <c r="B1241" s="79"/>
    </row>
    <row r="1242" spans="2:2" x14ac:dyDescent="0.3">
      <c r="B1242" s="79"/>
    </row>
    <row r="1243" spans="2:2" x14ac:dyDescent="0.3">
      <c r="B1243" s="79"/>
    </row>
    <row r="1244" spans="2:2" x14ac:dyDescent="0.3">
      <c r="B1244" s="79"/>
    </row>
    <row r="1245" spans="2:2" x14ac:dyDescent="0.3">
      <c r="B1245" s="79"/>
    </row>
    <row r="1246" spans="2:2" x14ac:dyDescent="0.3">
      <c r="B1246" s="79"/>
    </row>
    <row r="1247" spans="2:2" x14ac:dyDescent="0.3">
      <c r="B1247" s="79"/>
    </row>
    <row r="1248" spans="2:2" x14ac:dyDescent="0.3">
      <c r="B1248" s="79"/>
    </row>
    <row r="1249" spans="2:2" x14ac:dyDescent="0.3">
      <c r="B1249" s="79"/>
    </row>
    <row r="1250" spans="2:2" x14ac:dyDescent="0.3">
      <c r="B1250" s="79"/>
    </row>
    <row r="1251" spans="2:2" x14ac:dyDescent="0.3">
      <c r="B1251" s="79"/>
    </row>
    <row r="1252" spans="2:2" x14ac:dyDescent="0.3">
      <c r="B1252" s="79"/>
    </row>
    <row r="1253" spans="2:2" x14ac:dyDescent="0.3">
      <c r="B1253" s="79"/>
    </row>
    <row r="1254" spans="2:2" x14ac:dyDescent="0.3">
      <c r="B1254" s="79"/>
    </row>
    <row r="1255" spans="2:2" x14ac:dyDescent="0.3">
      <c r="B1255" s="79"/>
    </row>
    <row r="1256" spans="2:2" x14ac:dyDescent="0.3">
      <c r="B1256" s="79"/>
    </row>
    <row r="1257" spans="2:2" x14ac:dyDescent="0.3">
      <c r="B1257" s="79"/>
    </row>
    <row r="1258" spans="2:2" x14ac:dyDescent="0.3">
      <c r="B1258" s="79"/>
    </row>
    <row r="1259" spans="2:2" x14ac:dyDescent="0.3">
      <c r="B1259" s="79"/>
    </row>
    <row r="1260" spans="2:2" x14ac:dyDescent="0.3">
      <c r="B1260" s="79"/>
    </row>
    <row r="1261" spans="2:2" x14ac:dyDescent="0.3">
      <c r="B1261" s="79"/>
    </row>
    <row r="1262" spans="2:2" x14ac:dyDescent="0.3">
      <c r="B1262" s="79"/>
    </row>
    <row r="1263" spans="2:2" x14ac:dyDescent="0.3">
      <c r="B1263" s="79"/>
    </row>
    <row r="1264" spans="2:2" x14ac:dyDescent="0.3">
      <c r="B1264" s="79"/>
    </row>
    <row r="1265" spans="2:2" x14ac:dyDescent="0.3">
      <c r="B1265" s="79"/>
    </row>
    <row r="1266" spans="2:2" x14ac:dyDescent="0.3">
      <c r="B1266" s="79"/>
    </row>
    <row r="1267" spans="2:2" x14ac:dyDescent="0.3">
      <c r="B1267" s="79"/>
    </row>
    <row r="1268" spans="2:2" x14ac:dyDescent="0.3">
      <c r="B1268" s="79"/>
    </row>
    <row r="1269" spans="2:2" x14ac:dyDescent="0.3">
      <c r="B1269" s="79"/>
    </row>
    <row r="1270" spans="2:2" x14ac:dyDescent="0.3">
      <c r="B1270" s="79"/>
    </row>
    <row r="1271" spans="2:2" x14ac:dyDescent="0.3">
      <c r="B1271" s="79"/>
    </row>
    <row r="1272" spans="2:2" x14ac:dyDescent="0.3">
      <c r="B1272" s="79"/>
    </row>
    <row r="1273" spans="2:2" x14ac:dyDescent="0.3">
      <c r="B1273" s="79"/>
    </row>
    <row r="1274" spans="2:2" x14ac:dyDescent="0.3">
      <c r="B1274" s="79"/>
    </row>
    <row r="1275" spans="2:2" x14ac:dyDescent="0.3">
      <c r="B1275" s="79"/>
    </row>
    <row r="1276" spans="2:2" x14ac:dyDescent="0.3">
      <c r="B1276" s="79"/>
    </row>
    <row r="1277" spans="2:2" x14ac:dyDescent="0.3">
      <c r="B1277" s="79"/>
    </row>
    <row r="1278" spans="2:2" x14ac:dyDescent="0.3">
      <c r="B1278" s="79"/>
    </row>
    <row r="1279" spans="2:2" x14ac:dyDescent="0.3">
      <c r="B1279" s="79"/>
    </row>
    <row r="1280" spans="2:2" x14ac:dyDescent="0.3">
      <c r="B1280" s="79"/>
    </row>
    <row r="1281" spans="2:2" x14ac:dyDescent="0.3">
      <c r="B1281" s="79"/>
    </row>
    <row r="1282" spans="2:2" x14ac:dyDescent="0.3">
      <c r="B1282" s="79"/>
    </row>
    <row r="1283" spans="2:2" x14ac:dyDescent="0.3">
      <c r="B1283" s="79"/>
    </row>
    <row r="1284" spans="2:2" x14ac:dyDescent="0.3">
      <c r="B1284" s="79"/>
    </row>
    <row r="1285" spans="2:2" x14ac:dyDescent="0.3">
      <c r="B1285" s="79"/>
    </row>
    <row r="1286" spans="2:2" x14ac:dyDescent="0.3">
      <c r="B1286" s="79"/>
    </row>
    <row r="1287" spans="2:2" x14ac:dyDescent="0.3">
      <c r="B1287" s="79"/>
    </row>
    <row r="1288" spans="2:2" x14ac:dyDescent="0.3">
      <c r="B1288" s="79"/>
    </row>
    <row r="1289" spans="2:2" x14ac:dyDescent="0.3">
      <c r="B1289" s="79"/>
    </row>
    <row r="1290" spans="2:2" x14ac:dyDescent="0.3">
      <c r="B1290" s="79"/>
    </row>
    <row r="1291" spans="2:2" x14ac:dyDescent="0.3">
      <c r="B1291" s="79"/>
    </row>
    <row r="1292" spans="2:2" x14ac:dyDescent="0.3">
      <c r="B1292" s="79"/>
    </row>
    <row r="1293" spans="2:2" x14ac:dyDescent="0.3">
      <c r="B1293" s="79"/>
    </row>
    <row r="1294" spans="2:2" x14ac:dyDescent="0.3">
      <c r="B1294" s="79"/>
    </row>
    <row r="1295" spans="2:2" x14ac:dyDescent="0.3">
      <c r="B1295" s="79"/>
    </row>
    <row r="1296" spans="2:2" x14ac:dyDescent="0.3">
      <c r="B1296" s="79"/>
    </row>
    <row r="1297" spans="2:2" x14ac:dyDescent="0.3">
      <c r="B1297" s="79"/>
    </row>
    <row r="1298" spans="2:2" x14ac:dyDescent="0.3">
      <c r="B1298" s="79"/>
    </row>
    <row r="1299" spans="2:2" x14ac:dyDescent="0.3">
      <c r="B1299" s="79"/>
    </row>
    <row r="1300" spans="2:2" x14ac:dyDescent="0.3">
      <c r="B1300" s="79"/>
    </row>
    <row r="1301" spans="2:2" x14ac:dyDescent="0.3">
      <c r="B1301" s="79"/>
    </row>
    <row r="1302" spans="2:2" x14ac:dyDescent="0.3">
      <c r="B1302" s="79"/>
    </row>
    <row r="1303" spans="2:2" x14ac:dyDescent="0.3">
      <c r="B1303" s="79"/>
    </row>
    <row r="1304" spans="2:2" x14ac:dyDescent="0.3">
      <c r="B1304" s="79"/>
    </row>
    <row r="1305" spans="2:2" x14ac:dyDescent="0.3">
      <c r="B1305" s="79"/>
    </row>
    <row r="1306" spans="2:2" x14ac:dyDescent="0.3">
      <c r="B1306" s="79"/>
    </row>
    <row r="1307" spans="2:2" x14ac:dyDescent="0.3">
      <c r="B1307" s="79"/>
    </row>
    <row r="1308" spans="2:2" x14ac:dyDescent="0.3">
      <c r="B1308" s="79"/>
    </row>
    <row r="1309" spans="2:2" x14ac:dyDescent="0.3">
      <c r="B1309" s="79"/>
    </row>
    <row r="1310" spans="2:2" x14ac:dyDescent="0.3">
      <c r="B1310" s="79"/>
    </row>
    <row r="1311" spans="2:2" x14ac:dyDescent="0.3">
      <c r="B1311" s="79"/>
    </row>
    <row r="1312" spans="2:2" x14ac:dyDescent="0.3">
      <c r="B1312" s="79"/>
    </row>
    <row r="1313" spans="2:2" x14ac:dyDescent="0.3">
      <c r="B1313" s="79"/>
    </row>
    <row r="1314" spans="2:2" x14ac:dyDescent="0.3">
      <c r="B1314" s="79"/>
    </row>
    <row r="1315" spans="2:2" x14ac:dyDescent="0.3">
      <c r="B1315" s="79"/>
    </row>
    <row r="1316" spans="2:2" x14ac:dyDescent="0.3">
      <c r="B1316" s="79"/>
    </row>
    <row r="1317" spans="2:2" x14ac:dyDescent="0.3">
      <c r="B1317" s="79"/>
    </row>
    <row r="1318" spans="2:2" x14ac:dyDescent="0.3">
      <c r="B1318" s="79"/>
    </row>
    <row r="1319" spans="2:2" x14ac:dyDescent="0.3">
      <c r="B1319" s="79"/>
    </row>
    <row r="1320" spans="2:2" x14ac:dyDescent="0.3">
      <c r="B1320" s="79"/>
    </row>
    <row r="1321" spans="2:2" x14ac:dyDescent="0.3">
      <c r="B1321" s="79"/>
    </row>
    <row r="1322" spans="2:2" x14ac:dyDescent="0.3">
      <c r="B1322" s="79"/>
    </row>
    <row r="1323" spans="2:2" x14ac:dyDescent="0.3">
      <c r="B1323" s="79"/>
    </row>
    <row r="1324" spans="2:2" x14ac:dyDescent="0.3">
      <c r="B1324" s="79"/>
    </row>
    <row r="1325" spans="2:2" x14ac:dyDescent="0.3">
      <c r="B1325" s="79"/>
    </row>
    <row r="1326" spans="2:2" x14ac:dyDescent="0.3">
      <c r="B1326" s="79"/>
    </row>
    <row r="1327" spans="2:2" x14ac:dyDescent="0.3">
      <c r="B1327" s="79"/>
    </row>
    <row r="1328" spans="2:2" x14ac:dyDescent="0.3">
      <c r="B1328" s="79"/>
    </row>
    <row r="1329" spans="2:2" x14ac:dyDescent="0.3">
      <c r="B1329" s="79"/>
    </row>
    <row r="1330" spans="2:2" x14ac:dyDescent="0.3">
      <c r="B1330" s="79"/>
    </row>
    <row r="1331" spans="2:2" x14ac:dyDescent="0.3">
      <c r="B1331" s="79"/>
    </row>
    <row r="1332" spans="2:2" x14ac:dyDescent="0.3">
      <c r="B1332" s="79"/>
    </row>
    <row r="1333" spans="2:2" x14ac:dyDescent="0.3">
      <c r="B1333" s="79"/>
    </row>
    <row r="1334" spans="2:2" x14ac:dyDescent="0.3">
      <c r="B1334" s="79"/>
    </row>
    <row r="1335" spans="2:2" x14ac:dyDescent="0.3">
      <c r="B1335" s="79"/>
    </row>
    <row r="1336" spans="2:2" x14ac:dyDescent="0.3">
      <c r="B1336" s="79"/>
    </row>
    <row r="1337" spans="2:2" x14ac:dyDescent="0.3">
      <c r="B1337" s="79"/>
    </row>
    <row r="1338" spans="2:2" x14ac:dyDescent="0.3">
      <c r="B1338" s="79"/>
    </row>
    <row r="1339" spans="2:2" x14ac:dyDescent="0.3">
      <c r="B1339" s="79"/>
    </row>
    <row r="1340" spans="2:2" x14ac:dyDescent="0.3">
      <c r="B1340" s="79"/>
    </row>
    <row r="1341" spans="2:2" x14ac:dyDescent="0.3">
      <c r="B1341" s="79"/>
    </row>
    <row r="1342" spans="2:2" x14ac:dyDescent="0.3">
      <c r="B1342" s="79"/>
    </row>
    <row r="1343" spans="2:2" x14ac:dyDescent="0.3">
      <c r="B1343" s="79"/>
    </row>
    <row r="1344" spans="2:2" x14ac:dyDescent="0.3">
      <c r="B1344" s="79"/>
    </row>
    <row r="1345" spans="2:2" x14ac:dyDescent="0.3">
      <c r="B1345" s="79"/>
    </row>
    <row r="1346" spans="2:2" x14ac:dyDescent="0.3">
      <c r="B1346" s="79"/>
    </row>
    <row r="1347" spans="2:2" x14ac:dyDescent="0.3">
      <c r="B1347" s="79"/>
    </row>
    <row r="1348" spans="2:2" x14ac:dyDescent="0.3">
      <c r="B1348" s="79"/>
    </row>
    <row r="1349" spans="2:2" x14ac:dyDescent="0.3">
      <c r="B1349" s="79"/>
    </row>
    <row r="1350" spans="2:2" x14ac:dyDescent="0.3">
      <c r="B1350" s="79"/>
    </row>
    <row r="1351" spans="2:2" x14ac:dyDescent="0.3">
      <c r="B1351" s="79"/>
    </row>
    <row r="1352" spans="2:2" x14ac:dyDescent="0.3">
      <c r="B1352" s="79"/>
    </row>
    <row r="1353" spans="2:2" x14ac:dyDescent="0.3">
      <c r="B1353" s="79"/>
    </row>
    <row r="1354" spans="2:2" x14ac:dyDescent="0.3">
      <c r="B1354" s="79"/>
    </row>
    <row r="1355" spans="2:2" x14ac:dyDescent="0.3">
      <c r="B1355" s="79"/>
    </row>
    <row r="1356" spans="2:2" x14ac:dyDescent="0.3">
      <c r="B1356" s="79"/>
    </row>
    <row r="1357" spans="2:2" x14ac:dyDescent="0.3">
      <c r="B1357" s="79"/>
    </row>
    <row r="1358" spans="2:2" x14ac:dyDescent="0.3">
      <c r="B1358" s="79"/>
    </row>
    <row r="1359" spans="2:2" x14ac:dyDescent="0.3">
      <c r="B1359" s="79"/>
    </row>
    <row r="1360" spans="2:2" x14ac:dyDescent="0.3">
      <c r="B1360" s="79"/>
    </row>
    <row r="1361" spans="2:2" x14ac:dyDescent="0.3">
      <c r="B1361" s="79"/>
    </row>
    <row r="1362" spans="2:2" x14ac:dyDescent="0.3">
      <c r="B1362" s="79"/>
    </row>
    <row r="1363" spans="2:2" x14ac:dyDescent="0.3">
      <c r="B1363" s="79"/>
    </row>
    <row r="1364" spans="2:2" x14ac:dyDescent="0.3">
      <c r="B1364" s="79"/>
    </row>
    <row r="1365" spans="2:2" x14ac:dyDescent="0.3">
      <c r="B1365" s="79"/>
    </row>
    <row r="1366" spans="2:2" x14ac:dyDescent="0.3">
      <c r="B1366" s="79"/>
    </row>
    <row r="1367" spans="2:2" x14ac:dyDescent="0.3">
      <c r="B1367" s="79"/>
    </row>
    <row r="1368" spans="2:2" x14ac:dyDescent="0.3">
      <c r="B1368" s="79"/>
    </row>
    <row r="1369" spans="2:2" x14ac:dyDescent="0.3">
      <c r="B1369" s="79"/>
    </row>
    <row r="1370" spans="2:2" x14ac:dyDescent="0.3">
      <c r="B1370" s="79"/>
    </row>
    <row r="1371" spans="2:2" x14ac:dyDescent="0.3">
      <c r="B1371" s="79"/>
    </row>
    <row r="1372" spans="2:2" x14ac:dyDescent="0.3">
      <c r="B1372" s="79"/>
    </row>
    <row r="1373" spans="2:2" x14ac:dyDescent="0.3">
      <c r="B1373" s="79"/>
    </row>
    <row r="1374" spans="2:2" x14ac:dyDescent="0.3">
      <c r="B1374" s="79"/>
    </row>
    <row r="1375" spans="2:2" x14ac:dyDescent="0.3">
      <c r="B1375" s="79"/>
    </row>
    <row r="1376" spans="2:2" x14ac:dyDescent="0.3">
      <c r="B1376" s="79"/>
    </row>
    <row r="1377" spans="2:2" x14ac:dyDescent="0.3">
      <c r="B1377" s="79"/>
    </row>
    <row r="1378" spans="2:2" x14ac:dyDescent="0.3">
      <c r="B1378" s="79"/>
    </row>
    <row r="1379" spans="2:2" x14ac:dyDescent="0.3">
      <c r="B1379" s="79"/>
    </row>
    <row r="1380" spans="2:2" x14ac:dyDescent="0.3">
      <c r="B1380" s="79"/>
    </row>
    <row r="1381" spans="2:2" x14ac:dyDescent="0.3">
      <c r="B1381" s="79"/>
    </row>
    <row r="1382" spans="2:2" x14ac:dyDescent="0.3">
      <c r="B1382" s="79"/>
    </row>
    <row r="1383" spans="2:2" x14ac:dyDescent="0.3">
      <c r="B1383" s="79"/>
    </row>
    <row r="1384" spans="2:2" x14ac:dyDescent="0.3">
      <c r="B1384" s="79"/>
    </row>
    <row r="1385" spans="2:2" x14ac:dyDescent="0.3">
      <c r="B1385" s="79"/>
    </row>
    <row r="1386" spans="2:2" x14ac:dyDescent="0.3">
      <c r="B1386" s="79"/>
    </row>
    <row r="1387" spans="2:2" x14ac:dyDescent="0.3">
      <c r="B1387" s="79"/>
    </row>
    <row r="1388" spans="2:2" x14ac:dyDescent="0.3">
      <c r="B1388" s="79"/>
    </row>
    <row r="1389" spans="2:2" x14ac:dyDescent="0.3">
      <c r="B1389" s="79"/>
    </row>
    <row r="1390" spans="2:2" x14ac:dyDescent="0.3">
      <c r="B1390" s="79"/>
    </row>
    <row r="1391" spans="2:2" x14ac:dyDescent="0.3">
      <c r="B1391" s="79"/>
    </row>
    <row r="1392" spans="2:2" x14ac:dyDescent="0.3">
      <c r="B1392" s="79"/>
    </row>
    <row r="1393" spans="2:2" x14ac:dyDescent="0.3">
      <c r="B1393" s="79"/>
    </row>
    <row r="1394" spans="2:2" x14ac:dyDescent="0.3">
      <c r="B1394" s="79"/>
    </row>
    <row r="1395" spans="2:2" x14ac:dyDescent="0.3">
      <c r="B1395" s="79"/>
    </row>
    <row r="1396" spans="2:2" x14ac:dyDescent="0.3">
      <c r="B1396" s="79"/>
    </row>
    <row r="1397" spans="2:2" x14ac:dyDescent="0.3">
      <c r="B1397" s="79"/>
    </row>
    <row r="1398" spans="2:2" x14ac:dyDescent="0.3">
      <c r="B1398" s="79"/>
    </row>
    <row r="1399" spans="2:2" x14ac:dyDescent="0.3">
      <c r="B1399" s="79"/>
    </row>
    <row r="1400" spans="2:2" x14ac:dyDescent="0.3">
      <c r="B1400" s="79"/>
    </row>
    <row r="1401" spans="2:2" x14ac:dyDescent="0.3">
      <c r="B1401" s="79"/>
    </row>
    <row r="1402" spans="2:2" x14ac:dyDescent="0.3">
      <c r="B1402" s="79"/>
    </row>
    <row r="1403" spans="2:2" x14ac:dyDescent="0.3">
      <c r="B1403" s="79"/>
    </row>
    <row r="1404" spans="2:2" x14ac:dyDescent="0.3">
      <c r="B1404" s="79"/>
    </row>
    <row r="1405" spans="2:2" x14ac:dyDescent="0.3">
      <c r="B1405" s="79"/>
    </row>
    <row r="1406" spans="2:2" x14ac:dyDescent="0.3">
      <c r="B1406" s="79"/>
    </row>
    <row r="1407" spans="2:2" x14ac:dyDescent="0.3">
      <c r="B1407" s="79"/>
    </row>
    <row r="1408" spans="2:2" x14ac:dyDescent="0.3">
      <c r="B1408" s="79"/>
    </row>
    <row r="1409" spans="2:2" x14ac:dyDescent="0.3">
      <c r="B1409" s="79"/>
    </row>
    <row r="1410" spans="2:2" x14ac:dyDescent="0.3">
      <c r="B1410" s="79"/>
    </row>
    <row r="1411" spans="2:2" x14ac:dyDescent="0.3">
      <c r="B1411" s="79"/>
    </row>
    <row r="1412" spans="2:2" x14ac:dyDescent="0.3">
      <c r="B1412" s="79"/>
    </row>
    <row r="1413" spans="2:2" x14ac:dyDescent="0.3">
      <c r="B1413" s="79"/>
    </row>
    <row r="1414" spans="2:2" x14ac:dyDescent="0.3">
      <c r="B1414" s="79"/>
    </row>
    <row r="1415" spans="2:2" x14ac:dyDescent="0.3">
      <c r="B1415" s="79"/>
    </row>
    <row r="1416" spans="2:2" x14ac:dyDescent="0.3">
      <c r="B1416" s="79"/>
    </row>
    <row r="1417" spans="2:2" x14ac:dyDescent="0.3">
      <c r="B1417" s="79"/>
    </row>
    <row r="1418" spans="2:2" x14ac:dyDescent="0.3">
      <c r="B1418" s="79"/>
    </row>
    <row r="1419" spans="2:2" x14ac:dyDescent="0.3">
      <c r="B1419" s="79"/>
    </row>
    <row r="1420" spans="2:2" x14ac:dyDescent="0.3">
      <c r="B1420" s="79"/>
    </row>
    <row r="1421" spans="2:2" x14ac:dyDescent="0.3">
      <c r="B1421" s="79"/>
    </row>
    <row r="1422" spans="2:2" x14ac:dyDescent="0.3">
      <c r="B1422" s="79"/>
    </row>
    <row r="1423" spans="2:2" x14ac:dyDescent="0.3">
      <c r="B1423" s="79"/>
    </row>
    <row r="1424" spans="2:2" x14ac:dyDescent="0.3">
      <c r="B1424" s="79"/>
    </row>
    <row r="1425" spans="2:2" x14ac:dyDescent="0.3">
      <c r="B1425" s="79"/>
    </row>
    <row r="1426" spans="2:2" x14ac:dyDescent="0.3">
      <c r="B1426" s="79"/>
    </row>
    <row r="1427" spans="2:2" x14ac:dyDescent="0.3">
      <c r="B1427" s="79"/>
    </row>
    <row r="1428" spans="2:2" x14ac:dyDescent="0.3">
      <c r="B1428" s="79"/>
    </row>
    <row r="1429" spans="2:2" x14ac:dyDescent="0.3">
      <c r="B1429" s="79"/>
    </row>
    <row r="1430" spans="2:2" x14ac:dyDescent="0.3">
      <c r="B1430" s="79"/>
    </row>
    <row r="1431" spans="2:2" x14ac:dyDescent="0.3">
      <c r="B1431" s="79"/>
    </row>
    <row r="1432" spans="2:2" x14ac:dyDescent="0.3">
      <c r="B1432" s="79"/>
    </row>
    <row r="1433" spans="2:2" x14ac:dyDescent="0.3">
      <c r="B1433" s="79"/>
    </row>
    <row r="1434" spans="2:2" x14ac:dyDescent="0.3">
      <c r="B1434" s="79"/>
    </row>
    <row r="1435" spans="2:2" x14ac:dyDescent="0.3">
      <c r="B1435" s="79"/>
    </row>
    <row r="1436" spans="2:2" x14ac:dyDescent="0.3">
      <c r="B1436" s="79"/>
    </row>
    <row r="1437" spans="2:2" x14ac:dyDescent="0.3">
      <c r="B1437" s="79"/>
    </row>
    <row r="1438" spans="2:2" x14ac:dyDescent="0.3">
      <c r="B1438" s="79"/>
    </row>
    <row r="1439" spans="2:2" x14ac:dyDescent="0.3">
      <c r="B1439" s="79"/>
    </row>
    <row r="1440" spans="2:2" x14ac:dyDescent="0.3">
      <c r="B1440" s="79"/>
    </row>
    <row r="1441" spans="2:2" x14ac:dyDescent="0.3">
      <c r="B1441" s="79"/>
    </row>
    <row r="1442" spans="2:2" x14ac:dyDescent="0.3">
      <c r="B1442" s="79"/>
    </row>
    <row r="1443" spans="2:2" x14ac:dyDescent="0.3">
      <c r="B1443" s="79"/>
    </row>
    <row r="1444" spans="2:2" x14ac:dyDescent="0.3">
      <c r="B1444" s="79"/>
    </row>
    <row r="1445" spans="2:2" x14ac:dyDescent="0.3">
      <c r="B1445" s="79"/>
    </row>
    <row r="1446" spans="2:2" x14ac:dyDescent="0.3">
      <c r="B1446" s="79"/>
    </row>
    <row r="1447" spans="2:2" x14ac:dyDescent="0.3">
      <c r="B1447" s="79"/>
    </row>
    <row r="1448" spans="2:2" x14ac:dyDescent="0.3">
      <c r="B1448" s="79"/>
    </row>
    <row r="1449" spans="2:2" x14ac:dyDescent="0.3">
      <c r="B1449" s="79"/>
    </row>
    <row r="1450" spans="2:2" x14ac:dyDescent="0.3">
      <c r="B1450" s="79"/>
    </row>
    <row r="1451" spans="2:2" x14ac:dyDescent="0.3">
      <c r="B1451" s="79"/>
    </row>
    <row r="1452" spans="2:2" x14ac:dyDescent="0.3">
      <c r="B1452" s="79"/>
    </row>
    <row r="1453" spans="2:2" x14ac:dyDescent="0.3">
      <c r="B1453" s="79"/>
    </row>
    <row r="1454" spans="2:2" x14ac:dyDescent="0.3">
      <c r="B1454" s="79"/>
    </row>
    <row r="1455" spans="2:2" x14ac:dyDescent="0.3">
      <c r="B1455" s="79"/>
    </row>
    <row r="1456" spans="2:2" x14ac:dyDescent="0.3">
      <c r="B1456" s="79"/>
    </row>
    <row r="1457" spans="2:2" x14ac:dyDescent="0.3">
      <c r="B1457" s="79"/>
    </row>
    <row r="1458" spans="2:2" x14ac:dyDescent="0.3">
      <c r="B1458" s="79"/>
    </row>
    <row r="1459" spans="2:2" x14ac:dyDescent="0.3">
      <c r="B1459" s="79"/>
    </row>
    <row r="1460" spans="2:2" x14ac:dyDescent="0.3">
      <c r="B1460" s="79"/>
    </row>
    <row r="1461" spans="2:2" x14ac:dyDescent="0.3">
      <c r="B1461" s="79"/>
    </row>
    <row r="1462" spans="2:2" x14ac:dyDescent="0.3">
      <c r="B1462" s="79"/>
    </row>
    <row r="1463" spans="2:2" x14ac:dyDescent="0.3">
      <c r="B1463" s="79"/>
    </row>
    <row r="1464" spans="2:2" x14ac:dyDescent="0.3">
      <c r="B1464" s="79"/>
    </row>
    <row r="1465" spans="2:2" x14ac:dyDescent="0.3">
      <c r="B1465" s="79"/>
    </row>
    <row r="1466" spans="2:2" x14ac:dyDescent="0.3">
      <c r="B1466" s="79"/>
    </row>
    <row r="1467" spans="2:2" x14ac:dyDescent="0.3">
      <c r="B1467" s="79"/>
    </row>
    <row r="1468" spans="2:2" x14ac:dyDescent="0.3">
      <c r="B1468" s="79"/>
    </row>
    <row r="1469" spans="2:2" x14ac:dyDescent="0.3">
      <c r="B1469" s="79"/>
    </row>
    <row r="1470" spans="2:2" x14ac:dyDescent="0.3">
      <c r="B1470" s="79"/>
    </row>
    <row r="1471" spans="2:2" x14ac:dyDescent="0.3">
      <c r="B1471" s="79"/>
    </row>
    <row r="1472" spans="2:2" x14ac:dyDescent="0.3">
      <c r="B1472" s="79"/>
    </row>
    <row r="1473" spans="2:2" x14ac:dyDescent="0.3">
      <c r="B1473" s="79"/>
    </row>
    <row r="1474" spans="2:2" x14ac:dyDescent="0.3">
      <c r="B1474" s="79"/>
    </row>
    <row r="1475" spans="2:2" x14ac:dyDescent="0.3">
      <c r="B1475" s="79"/>
    </row>
    <row r="1476" spans="2:2" x14ac:dyDescent="0.3">
      <c r="B1476" s="79"/>
    </row>
    <row r="1477" spans="2:2" x14ac:dyDescent="0.3">
      <c r="B1477" s="79"/>
    </row>
    <row r="1478" spans="2:2" x14ac:dyDescent="0.3">
      <c r="B1478" s="79"/>
    </row>
    <row r="1479" spans="2:2" x14ac:dyDescent="0.3">
      <c r="B1479" s="79"/>
    </row>
    <row r="1480" spans="2:2" x14ac:dyDescent="0.3">
      <c r="B1480" s="79"/>
    </row>
    <row r="1481" spans="2:2" x14ac:dyDescent="0.3">
      <c r="B1481" s="79"/>
    </row>
    <row r="1482" spans="2:2" x14ac:dyDescent="0.3">
      <c r="B1482" s="79"/>
    </row>
    <row r="1483" spans="2:2" x14ac:dyDescent="0.3">
      <c r="B1483" s="79"/>
    </row>
    <row r="1484" spans="2:2" x14ac:dyDescent="0.3">
      <c r="B1484" s="79"/>
    </row>
    <row r="1485" spans="2:2" x14ac:dyDescent="0.3">
      <c r="B1485" s="79"/>
    </row>
    <row r="1486" spans="2:2" x14ac:dyDescent="0.3">
      <c r="B1486" s="79"/>
    </row>
    <row r="1487" spans="2:2" x14ac:dyDescent="0.3">
      <c r="B1487" s="79"/>
    </row>
    <row r="1488" spans="2:2" x14ac:dyDescent="0.3">
      <c r="B1488" s="79"/>
    </row>
    <row r="1489" spans="2:2" x14ac:dyDescent="0.3">
      <c r="B1489" s="79"/>
    </row>
    <row r="1490" spans="2:2" x14ac:dyDescent="0.3">
      <c r="B1490" s="79"/>
    </row>
    <row r="1491" spans="2:2" x14ac:dyDescent="0.3">
      <c r="B1491" s="79"/>
    </row>
    <row r="1492" spans="2:2" x14ac:dyDescent="0.3">
      <c r="B1492" s="79"/>
    </row>
    <row r="1493" spans="2:2" x14ac:dyDescent="0.3">
      <c r="B1493" s="79"/>
    </row>
    <row r="1494" spans="2:2" x14ac:dyDescent="0.3">
      <c r="B1494" s="79"/>
    </row>
    <row r="1495" spans="2:2" x14ac:dyDescent="0.3">
      <c r="B1495" s="79"/>
    </row>
    <row r="1496" spans="2:2" x14ac:dyDescent="0.3">
      <c r="B1496" s="79"/>
    </row>
    <row r="1497" spans="2:2" x14ac:dyDescent="0.3">
      <c r="B1497" s="79"/>
    </row>
    <row r="1498" spans="2:2" x14ac:dyDescent="0.3">
      <c r="B1498" s="79"/>
    </row>
    <row r="1499" spans="2:2" x14ac:dyDescent="0.3">
      <c r="B1499" s="79"/>
    </row>
    <row r="1500" spans="2:2" x14ac:dyDescent="0.3">
      <c r="B1500" s="79"/>
    </row>
    <row r="1501" spans="2:2" x14ac:dyDescent="0.3">
      <c r="B1501" s="79"/>
    </row>
    <row r="1502" spans="2:2" x14ac:dyDescent="0.3">
      <c r="B1502" s="79"/>
    </row>
    <row r="1503" spans="2:2" x14ac:dyDescent="0.3">
      <c r="B1503" s="79"/>
    </row>
    <row r="1504" spans="2:2" x14ac:dyDescent="0.3">
      <c r="B1504" s="79"/>
    </row>
    <row r="1505" spans="2:2" x14ac:dyDescent="0.3">
      <c r="B1505" s="79"/>
    </row>
    <row r="1506" spans="2:2" x14ac:dyDescent="0.3">
      <c r="B1506" s="79"/>
    </row>
    <row r="1507" spans="2:2" x14ac:dyDescent="0.3">
      <c r="B1507" s="79"/>
    </row>
    <row r="1508" spans="2:2" x14ac:dyDescent="0.3">
      <c r="B1508" s="79"/>
    </row>
    <row r="1509" spans="2:2" x14ac:dyDescent="0.3">
      <c r="B1509" s="79"/>
    </row>
    <row r="1510" spans="2:2" x14ac:dyDescent="0.3">
      <c r="B1510" s="79"/>
    </row>
    <row r="1511" spans="2:2" x14ac:dyDescent="0.3">
      <c r="B1511" s="79"/>
    </row>
    <row r="1512" spans="2:2" x14ac:dyDescent="0.3">
      <c r="B1512" s="79"/>
    </row>
    <row r="1513" spans="2:2" x14ac:dyDescent="0.3">
      <c r="B1513" s="79"/>
    </row>
    <row r="1514" spans="2:2" x14ac:dyDescent="0.3">
      <c r="B1514" s="79"/>
    </row>
    <row r="1515" spans="2:2" x14ac:dyDescent="0.3">
      <c r="B1515" s="79"/>
    </row>
    <row r="1516" spans="2:2" x14ac:dyDescent="0.3">
      <c r="B1516" s="79"/>
    </row>
    <row r="1517" spans="2:2" x14ac:dyDescent="0.3">
      <c r="B1517" s="79"/>
    </row>
    <row r="1518" spans="2:2" x14ac:dyDescent="0.3">
      <c r="B1518" s="79"/>
    </row>
    <row r="1519" spans="2:2" x14ac:dyDescent="0.3">
      <c r="B1519" s="79"/>
    </row>
    <row r="1520" spans="2:2" x14ac:dyDescent="0.3">
      <c r="B1520" s="79"/>
    </row>
    <row r="1521" spans="2:2" x14ac:dyDescent="0.3">
      <c r="B1521" s="79"/>
    </row>
    <row r="1522" spans="2:2" x14ac:dyDescent="0.3">
      <c r="B1522" s="79"/>
    </row>
    <row r="1523" spans="2:2" x14ac:dyDescent="0.3">
      <c r="B1523" s="79"/>
    </row>
    <row r="1524" spans="2:2" x14ac:dyDescent="0.3">
      <c r="B1524" s="79"/>
    </row>
    <row r="1525" spans="2:2" x14ac:dyDescent="0.3">
      <c r="B1525" s="79"/>
    </row>
    <row r="1526" spans="2:2" x14ac:dyDescent="0.3">
      <c r="B1526" s="79"/>
    </row>
    <row r="1527" spans="2:2" x14ac:dyDescent="0.3">
      <c r="B1527" s="79"/>
    </row>
    <row r="1528" spans="2:2" x14ac:dyDescent="0.3">
      <c r="B1528" s="79"/>
    </row>
    <row r="1529" spans="2:2" x14ac:dyDescent="0.3">
      <c r="B1529" s="79"/>
    </row>
    <row r="1530" spans="2:2" x14ac:dyDescent="0.3">
      <c r="B1530" s="79"/>
    </row>
    <row r="1531" spans="2:2" x14ac:dyDescent="0.3">
      <c r="B1531" s="79"/>
    </row>
    <row r="1532" spans="2:2" x14ac:dyDescent="0.3">
      <c r="B1532" s="79"/>
    </row>
    <row r="1533" spans="2:2" x14ac:dyDescent="0.3">
      <c r="B1533" s="79"/>
    </row>
    <row r="1534" spans="2:2" x14ac:dyDescent="0.3">
      <c r="B1534" s="79"/>
    </row>
    <row r="1535" spans="2:2" x14ac:dyDescent="0.3">
      <c r="B1535" s="79"/>
    </row>
    <row r="1536" spans="2:2" x14ac:dyDescent="0.3">
      <c r="B1536" s="79"/>
    </row>
    <row r="1537" spans="2:2" x14ac:dyDescent="0.3">
      <c r="B1537" s="79"/>
    </row>
    <row r="1538" spans="2:2" x14ac:dyDescent="0.3">
      <c r="B1538" s="79"/>
    </row>
    <row r="1539" spans="2:2" x14ac:dyDescent="0.3">
      <c r="B1539" s="79"/>
    </row>
    <row r="1540" spans="2:2" x14ac:dyDescent="0.3">
      <c r="B1540" s="79"/>
    </row>
    <row r="1541" spans="2:2" x14ac:dyDescent="0.3">
      <c r="B1541" s="79"/>
    </row>
    <row r="1542" spans="2:2" x14ac:dyDescent="0.3">
      <c r="B1542" s="79"/>
    </row>
    <row r="1543" spans="2:2" x14ac:dyDescent="0.3">
      <c r="B1543" s="79"/>
    </row>
    <row r="1544" spans="2:2" x14ac:dyDescent="0.3">
      <c r="B1544" s="79"/>
    </row>
    <row r="1545" spans="2:2" x14ac:dyDescent="0.3">
      <c r="B1545" s="79"/>
    </row>
    <row r="1546" spans="2:2" x14ac:dyDescent="0.3">
      <c r="B1546" s="79"/>
    </row>
    <row r="1547" spans="2:2" x14ac:dyDescent="0.3">
      <c r="B1547" s="79"/>
    </row>
    <row r="1548" spans="2:2" x14ac:dyDescent="0.3">
      <c r="B1548" s="79"/>
    </row>
    <row r="1549" spans="2:2" x14ac:dyDescent="0.3">
      <c r="B1549" s="79"/>
    </row>
    <row r="1550" spans="2:2" x14ac:dyDescent="0.3">
      <c r="B1550" s="79"/>
    </row>
    <row r="1551" spans="2:2" x14ac:dyDescent="0.3">
      <c r="B1551" s="79"/>
    </row>
    <row r="1552" spans="2:2" x14ac:dyDescent="0.3">
      <c r="B1552" s="79"/>
    </row>
    <row r="1553" spans="2:2" x14ac:dyDescent="0.3">
      <c r="B1553" s="79"/>
    </row>
    <row r="1554" spans="2:2" x14ac:dyDescent="0.3">
      <c r="B1554" s="79"/>
    </row>
    <row r="1555" spans="2:2" x14ac:dyDescent="0.3">
      <c r="B1555" s="79"/>
    </row>
    <row r="1556" spans="2:2" x14ac:dyDescent="0.3">
      <c r="B1556" s="79"/>
    </row>
    <row r="1557" spans="2:2" x14ac:dyDescent="0.3">
      <c r="B1557" s="79"/>
    </row>
    <row r="1558" spans="2:2" x14ac:dyDescent="0.3">
      <c r="B1558" s="79"/>
    </row>
    <row r="1559" spans="2:2" x14ac:dyDescent="0.3">
      <c r="B1559" s="79"/>
    </row>
    <row r="1560" spans="2:2" x14ac:dyDescent="0.3">
      <c r="B1560" s="79"/>
    </row>
    <row r="1561" spans="2:2" x14ac:dyDescent="0.3">
      <c r="B1561" s="79"/>
    </row>
    <row r="1562" spans="2:2" x14ac:dyDescent="0.3">
      <c r="B1562" s="79"/>
    </row>
    <row r="1563" spans="2:2" x14ac:dyDescent="0.3">
      <c r="B1563" s="79"/>
    </row>
    <row r="1564" spans="2:2" x14ac:dyDescent="0.3">
      <c r="B1564" s="79"/>
    </row>
    <row r="1565" spans="2:2" x14ac:dyDescent="0.3">
      <c r="B1565" s="79"/>
    </row>
    <row r="1566" spans="2:2" x14ac:dyDescent="0.3">
      <c r="B1566" s="79"/>
    </row>
    <row r="1567" spans="2:2" x14ac:dyDescent="0.3">
      <c r="B1567" s="79"/>
    </row>
    <row r="1568" spans="2:2" x14ac:dyDescent="0.3">
      <c r="B1568" s="79"/>
    </row>
    <row r="1569" spans="2:2" x14ac:dyDescent="0.3">
      <c r="B1569" s="79"/>
    </row>
    <row r="1570" spans="2:2" x14ac:dyDescent="0.3">
      <c r="B1570" s="79"/>
    </row>
    <row r="1571" spans="2:2" x14ac:dyDescent="0.3">
      <c r="B1571" s="79"/>
    </row>
    <row r="1572" spans="2:2" x14ac:dyDescent="0.3">
      <c r="B1572" s="79"/>
    </row>
    <row r="1573" spans="2:2" x14ac:dyDescent="0.3">
      <c r="B1573" s="79"/>
    </row>
    <row r="1574" spans="2:2" x14ac:dyDescent="0.3">
      <c r="B1574" s="79"/>
    </row>
    <row r="1575" spans="2:2" x14ac:dyDescent="0.3">
      <c r="B1575" s="79"/>
    </row>
    <row r="1576" spans="2:2" x14ac:dyDescent="0.3">
      <c r="B1576" s="79"/>
    </row>
    <row r="1577" spans="2:2" x14ac:dyDescent="0.3">
      <c r="B1577" s="79"/>
    </row>
    <row r="1578" spans="2:2" x14ac:dyDescent="0.3">
      <c r="B1578" s="79"/>
    </row>
    <row r="1579" spans="2:2" x14ac:dyDescent="0.3">
      <c r="B1579" s="79"/>
    </row>
    <row r="1580" spans="2:2" x14ac:dyDescent="0.3">
      <c r="B1580" s="79"/>
    </row>
    <row r="1581" spans="2:2" x14ac:dyDescent="0.3">
      <c r="B1581" s="79"/>
    </row>
    <row r="1582" spans="2:2" x14ac:dyDescent="0.3">
      <c r="B1582" s="79"/>
    </row>
    <row r="1583" spans="2:2" x14ac:dyDescent="0.3">
      <c r="B1583" s="79"/>
    </row>
    <row r="1584" spans="2:2" x14ac:dyDescent="0.3">
      <c r="B1584" s="79"/>
    </row>
    <row r="1585" spans="2:2" x14ac:dyDescent="0.3">
      <c r="B1585" s="79"/>
    </row>
    <row r="1586" spans="2:2" x14ac:dyDescent="0.3">
      <c r="B1586" s="79"/>
    </row>
    <row r="1587" spans="2:2" x14ac:dyDescent="0.3">
      <c r="B1587" s="79"/>
    </row>
    <row r="1588" spans="2:2" x14ac:dyDescent="0.3">
      <c r="B1588" s="79"/>
    </row>
    <row r="1589" spans="2:2" x14ac:dyDescent="0.3">
      <c r="B1589" s="79"/>
    </row>
    <row r="1590" spans="2:2" x14ac:dyDescent="0.3">
      <c r="B1590" s="79"/>
    </row>
    <row r="1591" spans="2:2" x14ac:dyDescent="0.3">
      <c r="B1591" s="79"/>
    </row>
    <row r="1592" spans="2:2" x14ac:dyDescent="0.3">
      <c r="B1592" s="79"/>
    </row>
    <row r="1593" spans="2:2" x14ac:dyDescent="0.3">
      <c r="B1593" s="79"/>
    </row>
    <row r="1594" spans="2:2" x14ac:dyDescent="0.3">
      <c r="B1594" s="79"/>
    </row>
    <row r="1595" spans="2:2" x14ac:dyDescent="0.3">
      <c r="B1595" s="79"/>
    </row>
    <row r="1596" spans="2:2" x14ac:dyDescent="0.3">
      <c r="B1596" s="79"/>
    </row>
    <row r="1597" spans="2:2" x14ac:dyDescent="0.3">
      <c r="B1597" s="79"/>
    </row>
    <row r="1598" spans="2:2" x14ac:dyDescent="0.3">
      <c r="B1598" s="79"/>
    </row>
    <row r="1599" spans="2:2" x14ac:dyDescent="0.3">
      <c r="B1599" s="79"/>
    </row>
    <row r="1600" spans="2:2" x14ac:dyDescent="0.3">
      <c r="B1600" s="79"/>
    </row>
    <row r="1601" spans="2:2" x14ac:dyDescent="0.3">
      <c r="B1601" s="79"/>
    </row>
    <row r="1602" spans="2:2" x14ac:dyDescent="0.3">
      <c r="B1602" s="79"/>
    </row>
    <row r="1603" spans="2:2" x14ac:dyDescent="0.3">
      <c r="B1603" s="79"/>
    </row>
    <row r="1604" spans="2:2" x14ac:dyDescent="0.3">
      <c r="B1604" s="79"/>
    </row>
    <row r="1605" spans="2:2" x14ac:dyDescent="0.3">
      <c r="B1605" s="79"/>
    </row>
    <row r="1606" spans="2:2" x14ac:dyDescent="0.3">
      <c r="B1606" s="79"/>
    </row>
    <row r="1607" spans="2:2" x14ac:dyDescent="0.3">
      <c r="B1607" s="79"/>
    </row>
    <row r="1608" spans="2:2" x14ac:dyDescent="0.3">
      <c r="B1608" s="79"/>
    </row>
    <row r="1609" spans="2:2" x14ac:dyDescent="0.3">
      <c r="B1609" s="79"/>
    </row>
    <row r="1610" spans="2:2" x14ac:dyDescent="0.3">
      <c r="B1610" s="79"/>
    </row>
    <row r="1611" spans="2:2" x14ac:dyDescent="0.3">
      <c r="B1611" s="79"/>
    </row>
    <row r="1612" spans="2:2" x14ac:dyDescent="0.3">
      <c r="B1612" s="79"/>
    </row>
    <row r="1613" spans="2:2" x14ac:dyDescent="0.3">
      <c r="B1613" s="79"/>
    </row>
    <row r="1614" spans="2:2" x14ac:dyDescent="0.3">
      <c r="B1614" s="79"/>
    </row>
    <row r="1615" spans="2:2" x14ac:dyDescent="0.3">
      <c r="B1615" s="79"/>
    </row>
    <row r="1616" spans="2:2" x14ac:dyDescent="0.3">
      <c r="B1616" s="79"/>
    </row>
    <row r="1617" spans="2:2" x14ac:dyDescent="0.3">
      <c r="B1617" s="79"/>
    </row>
    <row r="1618" spans="2:2" x14ac:dyDescent="0.3">
      <c r="B1618" s="79"/>
    </row>
    <row r="1619" spans="2:2" x14ac:dyDescent="0.3">
      <c r="B1619" s="79"/>
    </row>
    <row r="1620" spans="2:2" x14ac:dyDescent="0.3">
      <c r="B1620" s="79"/>
    </row>
    <row r="1621" spans="2:2" x14ac:dyDescent="0.3">
      <c r="B1621" s="79"/>
    </row>
    <row r="1622" spans="2:2" x14ac:dyDescent="0.3">
      <c r="B1622" s="79"/>
    </row>
    <row r="1623" spans="2:2" x14ac:dyDescent="0.3">
      <c r="B1623" s="79"/>
    </row>
    <row r="1624" spans="2:2" x14ac:dyDescent="0.3">
      <c r="B1624" s="79"/>
    </row>
    <row r="1625" spans="2:2" x14ac:dyDescent="0.3">
      <c r="B1625" s="79"/>
    </row>
    <row r="1626" spans="2:2" x14ac:dyDescent="0.3">
      <c r="B1626" s="79"/>
    </row>
    <row r="1627" spans="2:2" x14ac:dyDescent="0.3">
      <c r="B1627" s="79"/>
    </row>
    <row r="1628" spans="2:2" x14ac:dyDescent="0.3">
      <c r="B1628" s="79"/>
    </row>
    <row r="1629" spans="2:2" x14ac:dyDescent="0.3">
      <c r="B1629" s="79"/>
    </row>
    <row r="1630" spans="2:2" x14ac:dyDescent="0.3">
      <c r="B1630" s="79"/>
    </row>
    <row r="1631" spans="2:2" x14ac:dyDescent="0.3">
      <c r="B1631" s="79"/>
    </row>
    <row r="1632" spans="2:2" x14ac:dyDescent="0.3">
      <c r="B1632" s="79"/>
    </row>
    <row r="1633" spans="2:2" x14ac:dyDescent="0.3">
      <c r="B1633" s="79"/>
    </row>
    <row r="1634" spans="2:2" x14ac:dyDescent="0.3">
      <c r="B1634" s="79"/>
    </row>
    <row r="1635" spans="2:2" x14ac:dyDescent="0.3">
      <c r="B1635" s="79"/>
    </row>
    <row r="1636" spans="2:2" x14ac:dyDescent="0.3">
      <c r="B1636" s="79"/>
    </row>
    <row r="1637" spans="2:2" x14ac:dyDescent="0.3">
      <c r="B1637" s="79"/>
    </row>
    <row r="1638" spans="2:2" x14ac:dyDescent="0.3">
      <c r="B1638" s="79"/>
    </row>
    <row r="1639" spans="2:2" x14ac:dyDescent="0.3">
      <c r="B1639" s="79"/>
    </row>
    <row r="1640" spans="2:2" x14ac:dyDescent="0.3">
      <c r="B1640" s="79"/>
    </row>
    <row r="1641" spans="2:2" x14ac:dyDescent="0.3">
      <c r="B1641" s="79"/>
    </row>
    <row r="1642" spans="2:2" x14ac:dyDescent="0.3">
      <c r="B1642" s="79"/>
    </row>
    <row r="1643" spans="2:2" x14ac:dyDescent="0.3">
      <c r="B1643" s="79"/>
    </row>
    <row r="1644" spans="2:2" x14ac:dyDescent="0.3">
      <c r="B1644" s="79"/>
    </row>
    <row r="1645" spans="2:2" x14ac:dyDescent="0.3">
      <c r="B1645" s="79"/>
    </row>
    <row r="1646" spans="2:2" x14ac:dyDescent="0.3">
      <c r="B1646" s="79"/>
    </row>
    <row r="1647" spans="2:2" x14ac:dyDescent="0.3">
      <c r="B1647" s="79"/>
    </row>
    <row r="1648" spans="2:2" x14ac:dyDescent="0.3">
      <c r="B1648" s="79"/>
    </row>
    <row r="1649" spans="2:2" x14ac:dyDescent="0.3">
      <c r="B1649" s="79"/>
    </row>
    <row r="1650" spans="2:2" x14ac:dyDescent="0.3">
      <c r="B1650" s="79"/>
    </row>
    <row r="1651" spans="2:2" x14ac:dyDescent="0.3">
      <c r="B1651" s="79"/>
    </row>
    <row r="1652" spans="2:2" x14ac:dyDescent="0.3">
      <c r="B1652" s="79"/>
    </row>
    <row r="1653" spans="2:2" x14ac:dyDescent="0.3">
      <c r="B1653" s="79"/>
    </row>
    <row r="1654" spans="2:2" x14ac:dyDescent="0.3">
      <c r="B1654" s="79"/>
    </row>
    <row r="1655" spans="2:2" x14ac:dyDescent="0.3">
      <c r="B1655" s="79"/>
    </row>
    <row r="1656" spans="2:2" x14ac:dyDescent="0.3">
      <c r="B1656" s="79"/>
    </row>
    <row r="1657" spans="2:2" x14ac:dyDescent="0.3">
      <c r="B1657" s="79"/>
    </row>
    <row r="1658" spans="2:2" x14ac:dyDescent="0.3">
      <c r="B1658" s="79"/>
    </row>
    <row r="1659" spans="2:2" x14ac:dyDescent="0.3">
      <c r="B1659" s="79"/>
    </row>
    <row r="1660" spans="2:2" x14ac:dyDescent="0.3">
      <c r="B1660" s="79"/>
    </row>
    <row r="1661" spans="2:2" x14ac:dyDescent="0.3">
      <c r="B1661" s="79"/>
    </row>
    <row r="1662" spans="2:2" x14ac:dyDescent="0.3">
      <c r="B1662" s="79"/>
    </row>
    <row r="1663" spans="2:2" x14ac:dyDescent="0.3">
      <c r="B1663" s="79"/>
    </row>
    <row r="1664" spans="2:2" x14ac:dyDescent="0.3">
      <c r="B1664" s="79"/>
    </row>
    <row r="1665" spans="2:2" x14ac:dyDescent="0.3">
      <c r="B1665" s="79"/>
    </row>
    <row r="1666" spans="2:2" x14ac:dyDescent="0.3">
      <c r="B1666" s="79"/>
    </row>
    <row r="1667" spans="2:2" x14ac:dyDescent="0.3">
      <c r="B1667" s="79"/>
    </row>
    <row r="1668" spans="2:2" x14ac:dyDescent="0.3">
      <c r="B1668" s="79"/>
    </row>
    <row r="1669" spans="2:2" x14ac:dyDescent="0.3">
      <c r="B1669" s="79"/>
    </row>
    <row r="1670" spans="2:2" x14ac:dyDescent="0.3">
      <c r="B1670" s="79"/>
    </row>
    <row r="1671" spans="2:2" x14ac:dyDescent="0.3">
      <c r="B1671" s="79"/>
    </row>
    <row r="1672" spans="2:2" x14ac:dyDescent="0.3">
      <c r="B1672" s="79"/>
    </row>
    <row r="1673" spans="2:2" x14ac:dyDescent="0.3">
      <c r="B1673" s="79"/>
    </row>
    <row r="1674" spans="2:2" x14ac:dyDescent="0.3">
      <c r="B1674" s="79"/>
    </row>
    <row r="1675" spans="2:2" x14ac:dyDescent="0.3">
      <c r="B1675" s="79"/>
    </row>
    <row r="1676" spans="2:2" x14ac:dyDescent="0.3">
      <c r="B1676" s="79"/>
    </row>
    <row r="1677" spans="2:2" x14ac:dyDescent="0.3">
      <c r="B1677" s="79"/>
    </row>
    <row r="1678" spans="2:2" x14ac:dyDescent="0.3">
      <c r="B1678" s="79"/>
    </row>
    <row r="1679" spans="2:2" x14ac:dyDescent="0.3">
      <c r="B1679" s="79"/>
    </row>
    <row r="1680" spans="2:2" x14ac:dyDescent="0.3">
      <c r="B1680" s="79"/>
    </row>
    <row r="1681" spans="2:2" x14ac:dyDescent="0.3">
      <c r="B1681" s="79"/>
    </row>
    <row r="1682" spans="2:2" x14ac:dyDescent="0.3">
      <c r="B1682" s="79"/>
    </row>
    <row r="1683" spans="2:2" x14ac:dyDescent="0.3">
      <c r="B1683" s="79"/>
    </row>
    <row r="1684" spans="2:2" x14ac:dyDescent="0.3">
      <c r="B1684" s="79"/>
    </row>
    <row r="1685" spans="2:2" x14ac:dyDescent="0.3">
      <c r="B1685" s="79"/>
    </row>
    <row r="1686" spans="2:2" x14ac:dyDescent="0.3">
      <c r="B1686" s="79"/>
    </row>
    <row r="1687" spans="2:2" x14ac:dyDescent="0.3">
      <c r="B1687" s="79"/>
    </row>
    <row r="1688" spans="2:2" x14ac:dyDescent="0.3">
      <c r="B1688" s="79"/>
    </row>
    <row r="1689" spans="2:2" x14ac:dyDescent="0.3">
      <c r="B1689" s="79"/>
    </row>
    <row r="1690" spans="2:2" x14ac:dyDescent="0.3">
      <c r="B1690" s="79"/>
    </row>
    <row r="1691" spans="2:2" x14ac:dyDescent="0.3">
      <c r="B1691" s="79"/>
    </row>
    <row r="1692" spans="2:2" x14ac:dyDescent="0.3">
      <c r="B1692" s="79"/>
    </row>
    <row r="1693" spans="2:2" x14ac:dyDescent="0.3">
      <c r="B1693" s="79"/>
    </row>
    <row r="1694" spans="2:2" x14ac:dyDescent="0.3">
      <c r="B1694" s="79"/>
    </row>
    <row r="1695" spans="2:2" x14ac:dyDescent="0.3">
      <c r="B1695" s="79"/>
    </row>
    <row r="1696" spans="2:2" x14ac:dyDescent="0.3">
      <c r="B1696" s="79"/>
    </row>
    <row r="1697" spans="2:2" x14ac:dyDescent="0.3">
      <c r="B1697" s="79"/>
    </row>
    <row r="1698" spans="2:2" x14ac:dyDescent="0.3">
      <c r="B1698" s="79"/>
    </row>
    <row r="1699" spans="2:2" x14ac:dyDescent="0.3">
      <c r="B1699" s="79"/>
    </row>
    <row r="1700" spans="2:2" x14ac:dyDescent="0.3">
      <c r="B1700" s="79"/>
    </row>
    <row r="1701" spans="2:2" x14ac:dyDescent="0.3">
      <c r="B1701" s="79"/>
    </row>
    <row r="1702" spans="2:2" x14ac:dyDescent="0.3">
      <c r="B1702" s="79"/>
    </row>
    <row r="1703" spans="2:2" x14ac:dyDescent="0.3">
      <c r="B1703" s="79"/>
    </row>
    <row r="1704" spans="2:2" x14ac:dyDescent="0.3">
      <c r="B1704" s="79"/>
    </row>
    <row r="1705" spans="2:2" x14ac:dyDescent="0.3">
      <c r="B1705" s="79"/>
    </row>
    <row r="1706" spans="2:2" x14ac:dyDescent="0.3">
      <c r="B1706" s="79"/>
    </row>
    <row r="1707" spans="2:2" x14ac:dyDescent="0.3">
      <c r="B1707" s="79"/>
    </row>
    <row r="1708" spans="2:2" x14ac:dyDescent="0.3">
      <c r="B1708" s="79"/>
    </row>
    <row r="1709" spans="2:2" x14ac:dyDescent="0.3">
      <c r="B1709" s="79"/>
    </row>
    <row r="1710" spans="2:2" x14ac:dyDescent="0.3">
      <c r="B1710" s="79"/>
    </row>
    <row r="1711" spans="2:2" x14ac:dyDescent="0.3">
      <c r="B1711" s="79"/>
    </row>
    <row r="1712" spans="2:2" x14ac:dyDescent="0.3">
      <c r="B1712" s="79"/>
    </row>
    <row r="1713" spans="2:2" x14ac:dyDescent="0.3">
      <c r="B1713" s="79"/>
    </row>
    <row r="1714" spans="2:2" x14ac:dyDescent="0.3">
      <c r="B1714" s="79"/>
    </row>
    <row r="1715" spans="2:2" x14ac:dyDescent="0.3">
      <c r="B1715" s="79"/>
    </row>
    <row r="1716" spans="2:2" x14ac:dyDescent="0.3">
      <c r="B1716" s="79"/>
    </row>
    <row r="1717" spans="2:2" x14ac:dyDescent="0.3">
      <c r="B1717" s="79"/>
    </row>
    <row r="1718" spans="2:2" x14ac:dyDescent="0.3">
      <c r="B1718" s="79"/>
    </row>
    <row r="1719" spans="2:2" x14ac:dyDescent="0.3">
      <c r="B1719" s="79"/>
    </row>
    <row r="1720" spans="2:2" x14ac:dyDescent="0.3">
      <c r="B1720" s="79"/>
    </row>
    <row r="1721" spans="2:2" x14ac:dyDescent="0.3">
      <c r="B1721" s="79"/>
    </row>
    <row r="1722" spans="2:2" x14ac:dyDescent="0.3">
      <c r="B1722" s="79"/>
    </row>
    <row r="1723" spans="2:2" x14ac:dyDescent="0.3">
      <c r="B1723" s="79"/>
    </row>
    <row r="1724" spans="2:2" x14ac:dyDescent="0.3">
      <c r="B1724" s="79"/>
    </row>
    <row r="1725" spans="2:2" x14ac:dyDescent="0.3">
      <c r="B1725" s="79"/>
    </row>
    <row r="1726" spans="2:2" x14ac:dyDescent="0.3">
      <c r="B1726" s="79"/>
    </row>
    <row r="1727" spans="2:2" x14ac:dyDescent="0.3">
      <c r="B1727" s="79"/>
    </row>
    <row r="1728" spans="2:2" x14ac:dyDescent="0.3">
      <c r="B1728" s="79"/>
    </row>
    <row r="1729" spans="2:2" x14ac:dyDescent="0.3">
      <c r="B1729" s="79"/>
    </row>
    <row r="1730" spans="2:2" x14ac:dyDescent="0.3">
      <c r="B1730" s="79"/>
    </row>
    <row r="1731" spans="2:2" x14ac:dyDescent="0.3">
      <c r="B1731" s="79"/>
    </row>
    <row r="1732" spans="2:2" x14ac:dyDescent="0.3">
      <c r="B1732" s="79"/>
    </row>
    <row r="1733" spans="2:2" x14ac:dyDescent="0.3">
      <c r="B1733" s="79"/>
    </row>
    <row r="1734" spans="2:2" x14ac:dyDescent="0.3">
      <c r="B1734" s="79"/>
    </row>
    <row r="1735" spans="2:2" x14ac:dyDescent="0.3">
      <c r="B1735" s="79"/>
    </row>
    <row r="1736" spans="2:2" x14ac:dyDescent="0.3">
      <c r="B1736" s="79"/>
    </row>
    <row r="1737" spans="2:2" x14ac:dyDescent="0.3">
      <c r="B1737" s="79"/>
    </row>
    <row r="1738" spans="2:2" x14ac:dyDescent="0.3">
      <c r="B1738" s="79"/>
    </row>
    <row r="1739" spans="2:2" x14ac:dyDescent="0.3">
      <c r="B1739" s="79"/>
    </row>
    <row r="1740" spans="2:2" x14ac:dyDescent="0.3">
      <c r="B1740" s="79"/>
    </row>
    <row r="1741" spans="2:2" x14ac:dyDescent="0.3">
      <c r="B1741" s="79"/>
    </row>
    <row r="1742" spans="2:2" x14ac:dyDescent="0.3">
      <c r="B1742" s="79"/>
    </row>
    <row r="1743" spans="2:2" x14ac:dyDescent="0.3">
      <c r="B1743" s="79"/>
    </row>
    <row r="1744" spans="2:2" x14ac:dyDescent="0.3">
      <c r="B1744" s="79"/>
    </row>
    <row r="1745" spans="2:2" x14ac:dyDescent="0.3">
      <c r="B1745" s="79"/>
    </row>
    <row r="1746" spans="2:2" x14ac:dyDescent="0.3">
      <c r="B1746" s="79"/>
    </row>
    <row r="1747" spans="2:2" x14ac:dyDescent="0.3">
      <c r="B1747" s="79"/>
    </row>
    <row r="1748" spans="2:2" x14ac:dyDescent="0.3">
      <c r="B1748" s="79"/>
    </row>
    <row r="1749" spans="2:2" x14ac:dyDescent="0.3">
      <c r="B1749" s="79"/>
    </row>
    <row r="1750" spans="2:2" x14ac:dyDescent="0.3">
      <c r="B1750" s="79"/>
    </row>
    <row r="1751" spans="2:2" x14ac:dyDescent="0.3">
      <c r="B1751" s="79"/>
    </row>
    <row r="1752" spans="2:2" x14ac:dyDescent="0.3">
      <c r="B1752" s="79"/>
    </row>
    <row r="1753" spans="2:2" x14ac:dyDescent="0.3">
      <c r="B1753" s="79"/>
    </row>
    <row r="1754" spans="2:2" x14ac:dyDescent="0.3">
      <c r="B1754" s="79"/>
    </row>
    <row r="1755" spans="2:2" x14ac:dyDescent="0.3">
      <c r="B1755" s="79"/>
    </row>
    <row r="1756" spans="2:2" x14ac:dyDescent="0.3">
      <c r="B1756" s="79"/>
    </row>
    <row r="1757" spans="2:2" x14ac:dyDescent="0.3">
      <c r="B1757" s="79"/>
    </row>
    <row r="1758" spans="2:2" x14ac:dyDescent="0.3">
      <c r="B1758" s="79"/>
    </row>
    <row r="1759" spans="2:2" x14ac:dyDescent="0.3">
      <c r="B1759" s="79"/>
    </row>
    <row r="1760" spans="2:2" x14ac:dyDescent="0.3">
      <c r="B1760" s="79"/>
    </row>
    <row r="1761" spans="2:2" x14ac:dyDescent="0.3">
      <c r="B1761" s="79"/>
    </row>
    <row r="1762" spans="2:2" x14ac:dyDescent="0.3">
      <c r="B1762" s="79"/>
    </row>
    <row r="1763" spans="2:2" x14ac:dyDescent="0.3">
      <c r="B1763" s="79"/>
    </row>
    <row r="1764" spans="2:2" x14ac:dyDescent="0.3">
      <c r="B1764" s="79"/>
    </row>
    <row r="1765" spans="2:2" x14ac:dyDescent="0.3">
      <c r="B1765" s="79"/>
    </row>
    <row r="1766" spans="2:2" x14ac:dyDescent="0.3">
      <c r="B1766" s="79"/>
    </row>
    <row r="1767" spans="2:2" x14ac:dyDescent="0.3">
      <c r="B1767" s="79"/>
    </row>
    <row r="1768" spans="2:2" x14ac:dyDescent="0.3">
      <c r="B1768" s="79"/>
    </row>
    <row r="1769" spans="2:2" x14ac:dyDescent="0.3">
      <c r="B1769" s="79"/>
    </row>
    <row r="1770" spans="2:2" x14ac:dyDescent="0.3">
      <c r="B1770" s="79"/>
    </row>
    <row r="1771" spans="2:2" x14ac:dyDescent="0.3">
      <c r="B1771" s="79"/>
    </row>
    <row r="1772" spans="2:2" x14ac:dyDescent="0.3">
      <c r="B1772" s="79"/>
    </row>
    <row r="1773" spans="2:2" x14ac:dyDescent="0.3">
      <c r="B1773" s="79"/>
    </row>
    <row r="1774" spans="2:2" x14ac:dyDescent="0.3">
      <c r="B1774" s="79"/>
    </row>
    <row r="1775" spans="2:2" x14ac:dyDescent="0.3">
      <c r="B1775" s="79"/>
    </row>
    <row r="1776" spans="2:2" x14ac:dyDescent="0.3">
      <c r="B1776" s="79"/>
    </row>
    <row r="1777" spans="2:2" x14ac:dyDescent="0.3">
      <c r="B1777" s="79"/>
    </row>
    <row r="1778" spans="2:2" x14ac:dyDescent="0.3">
      <c r="B1778" s="79"/>
    </row>
    <row r="1779" spans="2:2" x14ac:dyDescent="0.3">
      <c r="B1779" s="79"/>
    </row>
    <row r="1780" spans="2:2" x14ac:dyDescent="0.3">
      <c r="B1780" s="79"/>
    </row>
    <row r="1781" spans="2:2" x14ac:dyDescent="0.3">
      <c r="B1781" s="79"/>
    </row>
    <row r="1782" spans="2:2" x14ac:dyDescent="0.3">
      <c r="B1782" s="79"/>
    </row>
    <row r="1783" spans="2:2" x14ac:dyDescent="0.3">
      <c r="B1783" s="79"/>
    </row>
    <row r="1784" spans="2:2" x14ac:dyDescent="0.3">
      <c r="B1784" s="79"/>
    </row>
    <row r="1785" spans="2:2" x14ac:dyDescent="0.3">
      <c r="B1785" s="79"/>
    </row>
    <row r="1786" spans="2:2" x14ac:dyDescent="0.3">
      <c r="B1786" s="79"/>
    </row>
    <row r="1787" spans="2:2" x14ac:dyDescent="0.3">
      <c r="B1787" s="79"/>
    </row>
    <row r="1788" spans="2:2" x14ac:dyDescent="0.3">
      <c r="B1788" s="79"/>
    </row>
    <row r="1789" spans="2:2" x14ac:dyDescent="0.3">
      <c r="B1789" s="79"/>
    </row>
    <row r="1790" spans="2:2" x14ac:dyDescent="0.3">
      <c r="B1790" s="79"/>
    </row>
    <row r="1791" spans="2:2" x14ac:dyDescent="0.3">
      <c r="B1791" s="79"/>
    </row>
    <row r="1792" spans="2:2" x14ac:dyDescent="0.3">
      <c r="B1792" s="79"/>
    </row>
    <row r="1793" spans="2:2" x14ac:dyDescent="0.3">
      <c r="B1793" s="79"/>
    </row>
    <row r="1794" spans="2:2" x14ac:dyDescent="0.3">
      <c r="B1794" s="79"/>
    </row>
    <row r="1795" spans="2:2" x14ac:dyDescent="0.3">
      <c r="B1795" s="79"/>
    </row>
    <row r="1796" spans="2:2" x14ac:dyDescent="0.3">
      <c r="B1796" s="79"/>
    </row>
    <row r="1797" spans="2:2" x14ac:dyDescent="0.3">
      <c r="B1797" s="79"/>
    </row>
    <row r="1798" spans="2:2" x14ac:dyDescent="0.3">
      <c r="B1798" s="79"/>
    </row>
    <row r="1799" spans="2:2" x14ac:dyDescent="0.3">
      <c r="B1799" s="79"/>
    </row>
    <row r="1800" spans="2:2" x14ac:dyDescent="0.3">
      <c r="B1800" s="79"/>
    </row>
    <row r="1801" spans="2:2" x14ac:dyDescent="0.3">
      <c r="B1801" s="79"/>
    </row>
    <row r="1802" spans="2:2" x14ac:dyDescent="0.3">
      <c r="B1802" s="79"/>
    </row>
    <row r="1803" spans="2:2" x14ac:dyDescent="0.3">
      <c r="B1803" s="79"/>
    </row>
    <row r="1804" spans="2:2" x14ac:dyDescent="0.3">
      <c r="B1804" s="79"/>
    </row>
    <row r="1805" spans="2:2" x14ac:dyDescent="0.3">
      <c r="B1805" s="79"/>
    </row>
    <row r="1806" spans="2:2" x14ac:dyDescent="0.3">
      <c r="B1806" s="79"/>
    </row>
    <row r="1807" spans="2:2" x14ac:dyDescent="0.3">
      <c r="B1807" s="79"/>
    </row>
    <row r="1808" spans="2:2" x14ac:dyDescent="0.3">
      <c r="B1808" s="79"/>
    </row>
    <row r="1809" spans="2:2" x14ac:dyDescent="0.3">
      <c r="B1809" s="79"/>
    </row>
    <row r="1810" spans="2:2" x14ac:dyDescent="0.3">
      <c r="B1810" s="79"/>
    </row>
    <row r="1811" spans="2:2" x14ac:dyDescent="0.3">
      <c r="B1811" s="79"/>
    </row>
    <row r="1812" spans="2:2" x14ac:dyDescent="0.3">
      <c r="B1812" s="79"/>
    </row>
    <row r="1813" spans="2:2" x14ac:dyDescent="0.3">
      <c r="B1813" s="79"/>
    </row>
    <row r="1814" spans="2:2" x14ac:dyDescent="0.3">
      <c r="B1814" s="79"/>
    </row>
    <row r="1815" spans="2:2" x14ac:dyDescent="0.3">
      <c r="B1815" s="79"/>
    </row>
    <row r="1816" spans="2:2" x14ac:dyDescent="0.3">
      <c r="B1816" s="79"/>
    </row>
    <row r="1817" spans="2:2" x14ac:dyDescent="0.3">
      <c r="B1817" s="79"/>
    </row>
    <row r="1818" spans="2:2" x14ac:dyDescent="0.3">
      <c r="B1818" s="79"/>
    </row>
    <row r="1819" spans="2:2" x14ac:dyDescent="0.3">
      <c r="B1819" s="79"/>
    </row>
    <row r="1820" spans="2:2" x14ac:dyDescent="0.3">
      <c r="B1820" s="79"/>
    </row>
    <row r="1821" spans="2:2" x14ac:dyDescent="0.3">
      <c r="B1821" s="79"/>
    </row>
    <row r="1822" spans="2:2" x14ac:dyDescent="0.3">
      <c r="B1822" s="79"/>
    </row>
    <row r="1823" spans="2:2" x14ac:dyDescent="0.3">
      <c r="B1823" s="79"/>
    </row>
    <row r="1824" spans="2:2" x14ac:dyDescent="0.3">
      <c r="B1824" s="79"/>
    </row>
    <row r="1825" spans="2:2" x14ac:dyDescent="0.3">
      <c r="B1825" s="79"/>
    </row>
    <row r="1826" spans="2:2" x14ac:dyDescent="0.3">
      <c r="B1826" s="79"/>
    </row>
    <row r="1827" spans="2:2" x14ac:dyDescent="0.3">
      <c r="B1827" s="79"/>
    </row>
    <row r="1828" spans="2:2" x14ac:dyDescent="0.3">
      <c r="B1828" s="79"/>
    </row>
    <row r="1829" spans="2:2" x14ac:dyDescent="0.3">
      <c r="B1829" s="79"/>
    </row>
    <row r="1830" spans="2:2" x14ac:dyDescent="0.3">
      <c r="B1830" s="79"/>
    </row>
    <row r="1831" spans="2:2" x14ac:dyDescent="0.3">
      <c r="B1831" s="79"/>
    </row>
    <row r="1832" spans="2:2" x14ac:dyDescent="0.3">
      <c r="B1832" s="79"/>
    </row>
    <row r="1833" spans="2:2" x14ac:dyDescent="0.3">
      <c r="B1833" s="79"/>
    </row>
    <row r="1834" spans="2:2" x14ac:dyDescent="0.3">
      <c r="B1834" s="79"/>
    </row>
    <row r="1835" spans="2:2" x14ac:dyDescent="0.3">
      <c r="B1835" s="79"/>
    </row>
    <row r="1836" spans="2:2" x14ac:dyDescent="0.3">
      <c r="B1836" s="79"/>
    </row>
    <row r="1837" spans="2:2" x14ac:dyDescent="0.3">
      <c r="B1837" s="79"/>
    </row>
    <row r="1838" spans="2:2" x14ac:dyDescent="0.3">
      <c r="B1838" s="79"/>
    </row>
    <row r="1839" spans="2:2" x14ac:dyDescent="0.3">
      <c r="B1839" s="79"/>
    </row>
    <row r="1840" spans="2:2" x14ac:dyDescent="0.3">
      <c r="B1840" s="79"/>
    </row>
    <row r="1841" spans="2:2" x14ac:dyDescent="0.3">
      <c r="B1841" s="79"/>
    </row>
    <row r="1842" spans="2:2" x14ac:dyDescent="0.3">
      <c r="B1842" s="79"/>
    </row>
    <row r="1843" spans="2:2" x14ac:dyDescent="0.3">
      <c r="B1843" s="79"/>
    </row>
    <row r="1844" spans="2:2" x14ac:dyDescent="0.3">
      <c r="B1844" s="79"/>
    </row>
    <row r="1845" spans="2:2" x14ac:dyDescent="0.3">
      <c r="B1845" s="79"/>
    </row>
    <row r="1846" spans="2:2" x14ac:dyDescent="0.3">
      <c r="B1846" s="79"/>
    </row>
    <row r="1847" spans="2:2" x14ac:dyDescent="0.3">
      <c r="B1847" s="79"/>
    </row>
    <row r="1848" spans="2:2" x14ac:dyDescent="0.3">
      <c r="B1848" s="79"/>
    </row>
    <row r="1849" spans="2:2" x14ac:dyDescent="0.3">
      <c r="B1849" s="79"/>
    </row>
    <row r="1850" spans="2:2" x14ac:dyDescent="0.3">
      <c r="B1850" s="79"/>
    </row>
    <row r="1851" spans="2:2" x14ac:dyDescent="0.3">
      <c r="B1851" s="79"/>
    </row>
    <row r="1852" spans="2:2" x14ac:dyDescent="0.3">
      <c r="B1852" s="79"/>
    </row>
    <row r="1853" spans="2:2" x14ac:dyDescent="0.3">
      <c r="B1853" s="79"/>
    </row>
    <row r="1854" spans="2:2" x14ac:dyDescent="0.3">
      <c r="B1854" s="79"/>
    </row>
    <row r="1855" spans="2:2" x14ac:dyDescent="0.3">
      <c r="B1855" s="79"/>
    </row>
    <row r="1856" spans="2:2" x14ac:dyDescent="0.3">
      <c r="B1856" s="79"/>
    </row>
    <row r="1857" spans="2:2" x14ac:dyDescent="0.3">
      <c r="B1857" s="79"/>
    </row>
    <row r="1858" spans="2:2" x14ac:dyDescent="0.3">
      <c r="B1858" s="79"/>
    </row>
    <row r="1859" spans="2:2" x14ac:dyDescent="0.3">
      <c r="B1859" s="79"/>
    </row>
    <row r="1860" spans="2:2" x14ac:dyDescent="0.3">
      <c r="B1860" s="79"/>
    </row>
    <row r="1861" spans="2:2" x14ac:dyDescent="0.3">
      <c r="B1861" s="79"/>
    </row>
    <row r="1862" spans="2:2" x14ac:dyDescent="0.3">
      <c r="B1862" s="79"/>
    </row>
    <row r="1863" spans="2:2" x14ac:dyDescent="0.3">
      <c r="B1863" s="79"/>
    </row>
    <row r="1864" spans="2:2" x14ac:dyDescent="0.3">
      <c r="B1864" s="79"/>
    </row>
    <row r="1865" spans="2:2" x14ac:dyDescent="0.3">
      <c r="B1865" s="79"/>
    </row>
    <row r="1866" spans="2:2" x14ac:dyDescent="0.3">
      <c r="B1866" s="79"/>
    </row>
    <row r="1867" spans="2:2" x14ac:dyDescent="0.3">
      <c r="B1867" s="79"/>
    </row>
    <row r="1868" spans="2:2" x14ac:dyDescent="0.3">
      <c r="B1868" s="79"/>
    </row>
    <row r="1869" spans="2:2" x14ac:dyDescent="0.3">
      <c r="B1869" s="79"/>
    </row>
    <row r="1870" spans="2:2" x14ac:dyDescent="0.3">
      <c r="B1870" s="79"/>
    </row>
    <row r="1871" spans="2:2" x14ac:dyDescent="0.3">
      <c r="B1871" s="79"/>
    </row>
    <row r="1872" spans="2:2" x14ac:dyDescent="0.3">
      <c r="B1872" s="79"/>
    </row>
    <row r="1873" spans="2:2" x14ac:dyDescent="0.3">
      <c r="B1873" s="79"/>
    </row>
    <row r="1874" spans="2:2" x14ac:dyDescent="0.3">
      <c r="B1874" s="79"/>
    </row>
    <row r="1875" spans="2:2" x14ac:dyDescent="0.3">
      <c r="B1875" s="79"/>
    </row>
    <row r="1876" spans="2:2" x14ac:dyDescent="0.3">
      <c r="B1876" s="79"/>
    </row>
    <row r="1877" spans="2:2" x14ac:dyDescent="0.3">
      <c r="B1877" s="79"/>
    </row>
    <row r="1878" spans="2:2" x14ac:dyDescent="0.3">
      <c r="B1878" s="79"/>
    </row>
    <row r="1879" spans="2:2" x14ac:dyDescent="0.3">
      <c r="B1879" s="79"/>
    </row>
    <row r="1880" spans="2:2" x14ac:dyDescent="0.3">
      <c r="B1880" s="79"/>
    </row>
    <row r="1881" spans="2:2" x14ac:dyDescent="0.3">
      <c r="B1881" s="79"/>
    </row>
    <row r="1882" spans="2:2" x14ac:dyDescent="0.3">
      <c r="B1882" s="79"/>
    </row>
    <row r="1883" spans="2:2" x14ac:dyDescent="0.3">
      <c r="B1883" s="79"/>
    </row>
    <row r="1884" spans="2:2" x14ac:dyDescent="0.3">
      <c r="B1884" s="79"/>
    </row>
    <row r="1885" spans="2:2" x14ac:dyDescent="0.3">
      <c r="B1885" s="79"/>
    </row>
    <row r="1886" spans="2:2" x14ac:dyDescent="0.3">
      <c r="B1886" s="79"/>
    </row>
    <row r="1887" spans="2:2" x14ac:dyDescent="0.3">
      <c r="B1887" s="79"/>
    </row>
    <row r="1888" spans="2:2" x14ac:dyDescent="0.3">
      <c r="B1888" s="79"/>
    </row>
    <row r="1889" spans="2:2" x14ac:dyDescent="0.3">
      <c r="B1889" s="79"/>
    </row>
    <row r="1890" spans="2:2" x14ac:dyDescent="0.3">
      <c r="B1890" s="79"/>
    </row>
    <row r="1891" spans="2:2" x14ac:dyDescent="0.3">
      <c r="B1891" s="79"/>
    </row>
    <row r="1892" spans="2:2" x14ac:dyDescent="0.3">
      <c r="B1892" s="79"/>
    </row>
    <row r="1893" spans="2:2" x14ac:dyDescent="0.3">
      <c r="B1893" s="79"/>
    </row>
    <row r="1894" spans="2:2" x14ac:dyDescent="0.3">
      <c r="B1894" s="79"/>
    </row>
    <row r="1895" spans="2:2" x14ac:dyDescent="0.3">
      <c r="B1895" s="79"/>
    </row>
    <row r="1896" spans="2:2" x14ac:dyDescent="0.3">
      <c r="B1896" s="79"/>
    </row>
    <row r="1897" spans="2:2" x14ac:dyDescent="0.3">
      <c r="B1897" s="79"/>
    </row>
    <row r="1898" spans="2:2" x14ac:dyDescent="0.3">
      <c r="B1898" s="79"/>
    </row>
    <row r="1899" spans="2:2" x14ac:dyDescent="0.3">
      <c r="B1899" s="79"/>
    </row>
    <row r="1900" spans="2:2" x14ac:dyDescent="0.3">
      <c r="B1900" s="79"/>
    </row>
    <row r="1901" spans="2:2" x14ac:dyDescent="0.3">
      <c r="B1901" s="79"/>
    </row>
    <row r="1902" spans="2:2" x14ac:dyDescent="0.3">
      <c r="B1902" s="79"/>
    </row>
    <row r="1903" spans="2:2" x14ac:dyDescent="0.3">
      <c r="B1903" s="79"/>
    </row>
    <row r="1904" spans="2:2" x14ac:dyDescent="0.3">
      <c r="B1904" s="79"/>
    </row>
    <row r="1905" spans="2:2" x14ac:dyDescent="0.3">
      <c r="B1905" s="79"/>
    </row>
    <row r="1906" spans="2:2" x14ac:dyDescent="0.3">
      <c r="B1906" s="79"/>
    </row>
    <row r="1907" spans="2:2" x14ac:dyDescent="0.3">
      <c r="B1907" s="79"/>
    </row>
    <row r="1908" spans="2:2" x14ac:dyDescent="0.3">
      <c r="B1908" s="79"/>
    </row>
    <row r="1909" spans="2:2" x14ac:dyDescent="0.3">
      <c r="B1909" s="79"/>
    </row>
    <row r="1910" spans="2:2" x14ac:dyDescent="0.3">
      <c r="B1910" s="79"/>
    </row>
    <row r="1911" spans="2:2" x14ac:dyDescent="0.3">
      <c r="B1911" s="79"/>
    </row>
    <row r="1912" spans="2:2" x14ac:dyDescent="0.3">
      <c r="B1912" s="79"/>
    </row>
    <row r="1913" spans="2:2" x14ac:dyDescent="0.3">
      <c r="B1913" s="79"/>
    </row>
    <row r="1914" spans="2:2" x14ac:dyDescent="0.3">
      <c r="B1914" s="79"/>
    </row>
    <row r="1915" spans="2:2" x14ac:dyDescent="0.3">
      <c r="B1915" s="79"/>
    </row>
    <row r="1916" spans="2:2" x14ac:dyDescent="0.3">
      <c r="B1916" s="79"/>
    </row>
    <row r="1917" spans="2:2" x14ac:dyDescent="0.3">
      <c r="B1917" s="79"/>
    </row>
    <row r="1918" spans="2:2" x14ac:dyDescent="0.3">
      <c r="B1918" s="79"/>
    </row>
    <row r="1919" spans="2:2" x14ac:dyDescent="0.3">
      <c r="B1919" s="79"/>
    </row>
    <row r="1920" spans="2:2" x14ac:dyDescent="0.3">
      <c r="B1920" s="79"/>
    </row>
    <row r="1921" spans="2:2" x14ac:dyDescent="0.3">
      <c r="B1921" s="79"/>
    </row>
    <row r="1922" spans="2:2" x14ac:dyDescent="0.3">
      <c r="B1922" s="79"/>
    </row>
    <row r="1923" spans="2:2" x14ac:dyDescent="0.3">
      <c r="B1923" s="79"/>
    </row>
    <row r="1924" spans="2:2" x14ac:dyDescent="0.3">
      <c r="B1924" s="79"/>
    </row>
    <row r="1925" spans="2:2" x14ac:dyDescent="0.3">
      <c r="B1925" s="79"/>
    </row>
    <row r="1926" spans="2:2" x14ac:dyDescent="0.3">
      <c r="B1926" s="79"/>
    </row>
    <row r="1927" spans="2:2" x14ac:dyDescent="0.3">
      <c r="B1927" s="79"/>
    </row>
    <row r="1928" spans="2:2" x14ac:dyDescent="0.3">
      <c r="B1928" s="79"/>
    </row>
    <row r="1929" spans="2:2" x14ac:dyDescent="0.3">
      <c r="B1929" s="79"/>
    </row>
    <row r="1930" spans="2:2" x14ac:dyDescent="0.3">
      <c r="B1930" s="79"/>
    </row>
    <row r="1931" spans="2:2" x14ac:dyDescent="0.3">
      <c r="B1931" s="79"/>
    </row>
    <row r="1932" spans="2:2" x14ac:dyDescent="0.3">
      <c r="B1932" s="79"/>
    </row>
    <row r="1933" spans="2:2" x14ac:dyDescent="0.3">
      <c r="B1933" s="79"/>
    </row>
    <row r="1934" spans="2:2" x14ac:dyDescent="0.3">
      <c r="B1934" s="79"/>
    </row>
    <row r="1935" spans="2:2" x14ac:dyDescent="0.3">
      <c r="B1935" s="79"/>
    </row>
    <row r="1936" spans="2:2" x14ac:dyDescent="0.3">
      <c r="B1936" s="79"/>
    </row>
    <row r="1937" spans="2:2" x14ac:dyDescent="0.3">
      <c r="B1937" s="79"/>
    </row>
    <row r="1938" spans="2:2" x14ac:dyDescent="0.3">
      <c r="B1938" s="79"/>
    </row>
    <row r="1939" spans="2:2" x14ac:dyDescent="0.3">
      <c r="B1939" s="79"/>
    </row>
    <row r="1940" spans="2:2" x14ac:dyDescent="0.3">
      <c r="B1940" s="79"/>
    </row>
    <row r="1941" spans="2:2" x14ac:dyDescent="0.3">
      <c r="B1941" s="79"/>
    </row>
    <row r="1942" spans="2:2" x14ac:dyDescent="0.3">
      <c r="B1942" s="79"/>
    </row>
    <row r="1943" spans="2:2" x14ac:dyDescent="0.3">
      <c r="B1943" s="79"/>
    </row>
    <row r="1944" spans="2:2" x14ac:dyDescent="0.3">
      <c r="B1944" s="79"/>
    </row>
    <row r="1945" spans="2:2" x14ac:dyDescent="0.3">
      <c r="B1945" s="79"/>
    </row>
    <row r="1946" spans="2:2" x14ac:dyDescent="0.3">
      <c r="B1946" s="79"/>
    </row>
    <row r="1947" spans="2:2" x14ac:dyDescent="0.3">
      <c r="B1947" s="79"/>
    </row>
    <row r="1948" spans="2:2" x14ac:dyDescent="0.3">
      <c r="B1948" s="79"/>
    </row>
    <row r="1949" spans="2:2" x14ac:dyDescent="0.3">
      <c r="B1949" s="79"/>
    </row>
    <row r="1950" spans="2:2" x14ac:dyDescent="0.3">
      <c r="B1950" s="79"/>
    </row>
    <row r="1951" spans="2:2" x14ac:dyDescent="0.3">
      <c r="B1951" s="79"/>
    </row>
    <row r="1952" spans="2:2" x14ac:dyDescent="0.3">
      <c r="B1952" s="79"/>
    </row>
    <row r="1953" spans="2:2" x14ac:dyDescent="0.3">
      <c r="B1953" s="79"/>
    </row>
    <row r="1954" spans="2:2" x14ac:dyDescent="0.3">
      <c r="B1954" s="79"/>
    </row>
    <row r="1955" spans="2:2" x14ac:dyDescent="0.3">
      <c r="B1955" s="79"/>
    </row>
    <row r="1956" spans="2:2" x14ac:dyDescent="0.3">
      <c r="B1956" s="79"/>
    </row>
    <row r="1957" spans="2:2" x14ac:dyDescent="0.3">
      <c r="B1957" s="79"/>
    </row>
    <row r="1958" spans="2:2" x14ac:dyDescent="0.3">
      <c r="B1958" s="79"/>
    </row>
    <row r="1959" spans="2:2" x14ac:dyDescent="0.3">
      <c r="B1959" s="79"/>
    </row>
    <row r="1960" spans="2:2" x14ac:dyDescent="0.3">
      <c r="B1960" s="79"/>
    </row>
    <row r="1961" spans="2:2" x14ac:dyDescent="0.3">
      <c r="B1961" s="79"/>
    </row>
    <row r="1962" spans="2:2" x14ac:dyDescent="0.3">
      <c r="B1962" s="79"/>
    </row>
    <row r="1963" spans="2:2" x14ac:dyDescent="0.3">
      <c r="B1963" s="79"/>
    </row>
    <row r="1964" spans="2:2" x14ac:dyDescent="0.3">
      <c r="B1964" s="79"/>
    </row>
    <row r="1965" spans="2:2" x14ac:dyDescent="0.3">
      <c r="B1965" s="79"/>
    </row>
    <row r="1966" spans="2:2" x14ac:dyDescent="0.3">
      <c r="B1966" s="79"/>
    </row>
    <row r="1967" spans="2:2" x14ac:dyDescent="0.3">
      <c r="B1967" s="79"/>
    </row>
    <row r="1968" spans="2:2" x14ac:dyDescent="0.3">
      <c r="B1968" s="79"/>
    </row>
    <row r="1969" spans="2:2" x14ac:dyDescent="0.3">
      <c r="B1969" s="79"/>
    </row>
    <row r="1970" spans="2:2" x14ac:dyDescent="0.3">
      <c r="B1970" s="79"/>
    </row>
    <row r="1971" spans="2:2" x14ac:dyDescent="0.3">
      <c r="B1971" s="79"/>
    </row>
    <row r="1972" spans="2:2" x14ac:dyDescent="0.3">
      <c r="B1972" s="79"/>
    </row>
    <row r="1973" spans="2:2" x14ac:dyDescent="0.3">
      <c r="B1973" s="79"/>
    </row>
    <row r="1974" spans="2:2" x14ac:dyDescent="0.3">
      <c r="B1974" s="79"/>
    </row>
    <row r="1975" spans="2:2" x14ac:dyDescent="0.3">
      <c r="B1975" s="79"/>
    </row>
    <row r="1976" spans="2:2" x14ac:dyDescent="0.3">
      <c r="B1976" s="79"/>
    </row>
    <row r="1977" spans="2:2" x14ac:dyDescent="0.3">
      <c r="B1977" s="79"/>
    </row>
    <row r="1978" spans="2:2" x14ac:dyDescent="0.3">
      <c r="B1978" s="79"/>
    </row>
    <row r="1979" spans="2:2" x14ac:dyDescent="0.3">
      <c r="B1979" s="79"/>
    </row>
    <row r="1980" spans="2:2" x14ac:dyDescent="0.3">
      <c r="B1980" s="79"/>
    </row>
    <row r="1981" spans="2:2" x14ac:dyDescent="0.3">
      <c r="B1981" s="79"/>
    </row>
    <row r="1982" spans="2:2" x14ac:dyDescent="0.3">
      <c r="B1982" s="79"/>
    </row>
    <row r="1983" spans="2:2" x14ac:dyDescent="0.3">
      <c r="B1983" s="79"/>
    </row>
    <row r="1984" spans="2:2" x14ac:dyDescent="0.3">
      <c r="B1984" s="79"/>
    </row>
    <row r="1985" spans="2:2" x14ac:dyDescent="0.3">
      <c r="B1985" s="79"/>
    </row>
    <row r="1986" spans="2:2" x14ac:dyDescent="0.3">
      <c r="B1986" s="79"/>
    </row>
    <row r="1987" spans="2:2" x14ac:dyDescent="0.3">
      <c r="B1987" s="79"/>
    </row>
    <row r="1988" spans="2:2" x14ac:dyDescent="0.3">
      <c r="B1988" s="79"/>
    </row>
    <row r="1989" spans="2:2" x14ac:dyDescent="0.3">
      <c r="B1989" s="79"/>
    </row>
    <row r="1990" spans="2:2" x14ac:dyDescent="0.3">
      <c r="B1990" s="79"/>
    </row>
    <row r="1991" spans="2:2" x14ac:dyDescent="0.3">
      <c r="B1991" s="79"/>
    </row>
    <row r="1992" spans="2:2" x14ac:dyDescent="0.3">
      <c r="B1992" s="79"/>
    </row>
    <row r="1993" spans="2:2" x14ac:dyDescent="0.3">
      <c r="B1993" s="79"/>
    </row>
    <row r="1994" spans="2:2" x14ac:dyDescent="0.3">
      <c r="B1994" s="79"/>
    </row>
    <row r="1995" spans="2:2" x14ac:dyDescent="0.3">
      <c r="B1995" s="79"/>
    </row>
    <row r="1996" spans="2:2" x14ac:dyDescent="0.3">
      <c r="B1996" s="79"/>
    </row>
    <row r="1997" spans="2:2" x14ac:dyDescent="0.3">
      <c r="B1997" s="79"/>
    </row>
    <row r="1998" spans="2:2" x14ac:dyDescent="0.3">
      <c r="B1998" s="79"/>
    </row>
    <row r="1999" spans="2:2" x14ac:dyDescent="0.3">
      <c r="B1999" s="79"/>
    </row>
    <row r="2000" spans="2:2" x14ac:dyDescent="0.3">
      <c r="B2000" s="79"/>
    </row>
    <row r="2001" spans="2:2" x14ac:dyDescent="0.3">
      <c r="B2001" s="79"/>
    </row>
    <row r="2002" spans="2:2" x14ac:dyDescent="0.3">
      <c r="B2002" s="79"/>
    </row>
    <row r="2003" spans="2:2" x14ac:dyDescent="0.3">
      <c r="B2003" s="79"/>
    </row>
    <row r="2004" spans="2:2" x14ac:dyDescent="0.3">
      <c r="B2004" s="79"/>
    </row>
    <row r="2005" spans="2:2" x14ac:dyDescent="0.3">
      <c r="B2005" s="79"/>
    </row>
    <row r="2006" spans="2:2" x14ac:dyDescent="0.3">
      <c r="B2006" s="79"/>
    </row>
    <row r="2007" spans="2:2" x14ac:dyDescent="0.3">
      <c r="B2007" s="79"/>
    </row>
    <row r="2008" spans="2:2" x14ac:dyDescent="0.3">
      <c r="B2008" s="79"/>
    </row>
    <row r="2009" spans="2:2" x14ac:dyDescent="0.3">
      <c r="B2009" s="79"/>
    </row>
    <row r="2010" spans="2:2" x14ac:dyDescent="0.3">
      <c r="B2010" s="79"/>
    </row>
    <row r="2011" spans="2:2" x14ac:dyDescent="0.3">
      <c r="B2011" s="79"/>
    </row>
    <row r="2012" spans="2:2" x14ac:dyDescent="0.3">
      <c r="B2012" s="79"/>
    </row>
    <row r="2013" spans="2:2" x14ac:dyDescent="0.3">
      <c r="B2013" s="79"/>
    </row>
    <row r="2014" spans="2:2" x14ac:dyDescent="0.3">
      <c r="B2014" s="79"/>
    </row>
    <row r="2015" spans="2:2" x14ac:dyDescent="0.3">
      <c r="B2015" s="79"/>
    </row>
    <row r="2016" spans="2:2" x14ac:dyDescent="0.3">
      <c r="B2016" s="79"/>
    </row>
    <row r="2017" spans="2:2" x14ac:dyDescent="0.3">
      <c r="B2017" s="79"/>
    </row>
    <row r="2018" spans="2:2" x14ac:dyDescent="0.3">
      <c r="B2018" s="79"/>
    </row>
    <row r="2019" spans="2:2" x14ac:dyDescent="0.3">
      <c r="B2019" s="79"/>
    </row>
    <row r="2020" spans="2:2" x14ac:dyDescent="0.3">
      <c r="B2020" s="79"/>
    </row>
    <row r="2021" spans="2:2" x14ac:dyDescent="0.3">
      <c r="B2021" s="79"/>
    </row>
    <row r="2022" spans="2:2" x14ac:dyDescent="0.3">
      <c r="B2022" s="79"/>
    </row>
    <row r="2023" spans="2:2" x14ac:dyDescent="0.3">
      <c r="B2023" s="79"/>
    </row>
    <row r="2024" spans="2:2" x14ac:dyDescent="0.3">
      <c r="B2024" s="79"/>
    </row>
    <row r="2025" spans="2:2" x14ac:dyDescent="0.3">
      <c r="B2025" s="79"/>
    </row>
    <row r="2026" spans="2:2" x14ac:dyDescent="0.3">
      <c r="B2026" s="79"/>
    </row>
    <row r="2027" spans="2:2" x14ac:dyDescent="0.3">
      <c r="B2027" s="79"/>
    </row>
    <row r="2028" spans="2:2" x14ac:dyDescent="0.3">
      <c r="B2028" s="79"/>
    </row>
    <row r="2029" spans="2:2" x14ac:dyDescent="0.3">
      <c r="B2029" s="79"/>
    </row>
    <row r="2030" spans="2:2" x14ac:dyDescent="0.3">
      <c r="B2030" s="79"/>
    </row>
    <row r="2031" spans="2:2" x14ac:dyDescent="0.3">
      <c r="B2031" s="79"/>
    </row>
    <row r="2032" spans="2:2" x14ac:dyDescent="0.3">
      <c r="B2032" s="79"/>
    </row>
    <row r="2033" spans="2:2" x14ac:dyDescent="0.3">
      <c r="B2033" s="79"/>
    </row>
    <row r="2034" spans="2:2" x14ac:dyDescent="0.3">
      <c r="B2034" s="79"/>
    </row>
    <row r="2035" spans="2:2" x14ac:dyDescent="0.3">
      <c r="B2035" s="79"/>
    </row>
    <row r="2036" spans="2:2" x14ac:dyDescent="0.3">
      <c r="B2036" s="79"/>
    </row>
    <row r="2037" spans="2:2" x14ac:dyDescent="0.3">
      <c r="B2037" s="79"/>
    </row>
    <row r="2038" spans="2:2" x14ac:dyDescent="0.3">
      <c r="B2038" s="79"/>
    </row>
    <row r="2039" spans="2:2" x14ac:dyDescent="0.3">
      <c r="B2039" s="79"/>
    </row>
    <row r="2040" spans="2:2" x14ac:dyDescent="0.3">
      <c r="B2040" s="79"/>
    </row>
    <row r="2041" spans="2:2" x14ac:dyDescent="0.3">
      <c r="B2041" s="79"/>
    </row>
    <row r="2042" spans="2:2" x14ac:dyDescent="0.3">
      <c r="B2042" s="79"/>
    </row>
    <row r="2043" spans="2:2" x14ac:dyDescent="0.3">
      <c r="B2043" s="79"/>
    </row>
    <row r="2044" spans="2:2" x14ac:dyDescent="0.3">
      <c r="B2044" s="79"/>
    </row>
    <row r="2045" spans="2:2" x14ac:dyDescent="0.3">
      <c r="B2045" s="79"/>
    </row>
    <row r="2046" spans="2:2" x14ac:dyDescent="0.3">
      <c r="B2046" s="79"/>
    </row>
    <row r="2047" spans="2:2" x14ac:dyDescent="0.3">
      <c r="B2047" s="79"/>
    </row>
    <row r="2048" spans="2:2" x14ac:dyDescent="0.3">
      <c r="B2048" s="79"/>
    </row>
    <row r="2049" spans="2:2" x14ac:dyDescent="0.3">
      <c r="B2049" s="79"/>
    </row>
    <row r="2050" spans="2:2" x14ac:dyDescent="0.3">
      <c r="B2050" s="79"/>
    </row>
    <row r="2051" spans="2:2" x14ac:dyDescent="0.3">
      <c r="B2051" s="79"/>
    </row>
    <row r="2052" spans="2:2" x14ac:dyDescent="0.3">
      <c r="B2052" s="79"/>
    </row>
    <row r="2053" spans="2:2" x14ac:dyDescent="0.3">
      <c r="B2053" s="79"/>
    </row>
    <row r="2054" spans="2:2" x14ac:dyDescent="0.3">
      <c r="B2054" s="79"/>
    </row>
    <row r="2055" spans="2:2" x14ac:dyDescent="0.3">
      <c r="B2055" s="79"/>
    </row>
    <row r="2056" spans="2:2" x14ac:dyDescent="0.3">
      <c r="B2056" s="79"/>
    </row>
    <row r="2057" spans="2:2" x14ac:dyDescent="0.3">
      <c r="B2057" s="79"/>
    </row>
    <row r="2058" spans="2:2" x14ac:dyDescent="0.3">
      <c r="B2058" s="79"/>
    </row>
    <row r="2059" spans="2:2" x14ac:dyDescent="0.3">
      <c r="B2059" s="79"/>
    </row>
    <row r="2060" spans="2:2" x14ac:dyDescent="0.3">
      <c r="B2060" s="79"/>
    </row>
    <row r="2061" spans="2:2" x14ac:dyDescent="0.3">
      <c r="B2061" s="79"/>
    </row>
    <row r="2062" spans="2:2" x14ac:dyDescent="0.3">
      <c r="B2062" s="79"/>
    </row>
    <row r="2063" spans="2:2" x14ac:dyDescent="0.3">
      <c r="B2063" s="79"/>
    </row>
    <row r="2064" spans="2:2" x14ac:dyDescent="0.3">
      <c r="B2064" s="79"/>
    </row>
    <row r="2065" spans="2:2" x14ac:dyDescent="0.3">
      <c r="B2065" s="79"/>
    </row>
    <row r="2066" spans="2:2" x14ac:dyDescent="0.3">
      <c r="B2066" s="79"/>
    </row>
    <row r="2067" spans="2:2" x14ac:dyDescent="0.3">
      <c r="B2067" s="79"/>
    </row>
    <row r="2068" spans="2:2" x14ac:dyDescent="0.3">
      <c r="B2068" s="79"/>
    </row>
    <row r="2069" spans="2:2" x14ac:dyDescent="0.3">
      <c r="B2069" s="79"/>
    </row>
    <row r="2070" spans="2:2" x14ac:dyDescent="0.3">
      <c r="B2070" s="79"/>
    </row>
    <row r="2071" spans="2:2" x14ac:dyDescent="0.3">
      <c r="B2071" s="79"/>
    </row>
    <row r="2072" spans="2:2" x14ac:dyDescent="0.3">
      <c r="B2072" s="79"/>
    </row>
    <row r="2073" spans="2:2" x14ac:dyDescent="0.3">
      <c r="B2073" s="79"/>
    </row>
    <row r="2074" spans="2:2" x14ac:dyDescent="0.3">
      <c r="B2074" s="79"/>
    </row>
    <row r="2075" spans="2:2" x14ac:dyDescent="0.3">
      <c r="B2075" s="79"/>
    </row>
    <row r="2076" spans="2:2" x14ac:dyDescent="0.3">
      <c r="B2076" s="79"/>
    </row>
    <row r="2077" spans="2:2" x14ac:dyDescent="0.3">
      <c r="B2077" s="79"/>
    </row>
    <row r="2078" spans="2:2" x14ac:dyDescent="0.3">
      <c r="B2078" s="79"/>
    </row>
    <row r="2079" spans="2:2" x14ac:dyDescent="0.3">
      <c r="B2079" s="79"/>
    </row>
    <row r="2080" spans="2:2" x14ac:dyDescent="0.3">
      <c r="B2080" s="79"/>
    </row>
    <row r="2081" spans="2:2" x14ac:dyDescent="0.3">
      <c r="B2081" s="79"/>
    </row>
    <row r="2082" spans="2:2" x14ac:dyDescent="0.3">
      <c r="B2082" s="79"/>
    </row>
    <row r="2083" spans="2:2" x14ac:dyDescent="0.3">
      <c r="B2083" s="79"/>
    </row>
    <row r="2084" spans="2:2" x14ac:dyDescent="0.3">
      <c r="B2084" s="79"/>
    </row>
    <row r="2085" spans="2:2" x14ac:dyDescent="0.3">
      <c r="B2085" s="79"/>
    </row>
    <row r="2086" spans="2:2" x14ac:dyDescent="0.3">
      <c r="B2086" s="79"/>
    </row>
    <row r="2087" spans="2:2" x14ac:dyDescent="0.3">
      <c r="B2087" s="79"/>
    </row>
    <row r="2088" spans="2:2" x14ac:dyDescent="0.3">
      <c r="B2088" s="79"/>
    </row>
    <row r="2089" spans="2:2" x14ac:dyDescent="0.3">
      <c r="B2089" s="79"/>
    </row>
    <row r="2090" spans="2:2" x14ac:dyDescent="0.3">
      <c r="B2090" s="79"/>
    </row>
    <row r="2091" spans="2:2" x14ac:dyDescent="0.3">
      <c r="B2091" s="79"/>
    </row>
    <row r="2092" spans="2:2" x14ac:dyDescent="0.3">
      <c r="B2092" s="79"/>
    </row>
    <row r="2093" spans="2:2" x14ac:dyDescent="0.3">
      <c r="B2093" s="79"/>
    </row>
    <row r="2094" spans="2:2" x14ac:dyDescent="0.3">
      <c r="B2094" s="79"/>
    </row>
    <row r="2095" spans="2:2" x14ac:dyDescent="0.3">
      <c r="B2095" s="79"/>
    </row>
    <row r="2096" spans="2:2" x14ac:dyDescent="0.3">
      <c r="B2096" s="79"/>
    </row>
    <row r="2097" spans="2:2" x14ac:dyDescent="0.3">
      <c r="B2097" s="79"/>
    </row>
    <row r="2098" spans="2:2" x14ac:dyDescent="0.3">
      <c r="B2098" s="79"/>
    </row>
    <row r="2099" spans="2:2" x14ac:dyDescent="0.3">
      <c r="B2099" s="79"/>
    </row>
    <row r="2100" spans="2:2" x14ac:dyDescent="0.3">
      <c r="B2100" s="79"/>
    </row>
    <row r="2101" spans="2:2" x14ac:dyDescent="0.3">
      <c r="B2101" s="79"/>
    </row>
    <row r="2102" spans="2:2" x14ac:dyDescent="0.3">
      <c r="B2102" s="79"/>
    </row>
    <row r="2103" spans="2:2" x14ac:dyDescent="0.3">
      <c r="B2103" s="79"/>
    </row>
    <row r="2104" spans="2:2" x14ac:dyDescent="0.3">
      <c r="B2104" s="79"/>
    </row>
    <row r="2105" spans="2:2" x14ac:dyDescent="0.3">
      <c r="B2105" s="79"/>
    </row>
    <row r="2106" spans="2:2" x14ac:dyDescent="0.3">
      <c r="B2106" s="79"/>
    </row>
    <row r="2107" spans="2:2" x14ac:dyDescent="0.3">
      <c r="B2107" s="79"/>
    </row>
    <row r="2108" spans="2:2" x14ac:dyDescent="0.3">
      <c r="B2108" s="79"/>
    </row>
    <row r="2109" spans="2:2" x14ac:dyDescent="0.3">
      <c r="B2109" s="79"/>
    </row>
    <row r="2110" spans="2:2" x14ac:dyDescent="0.3">
      <c r="B2110" s="79"/>
    </row>
    <row r="2111" spans="2:2" x14ac:dyDescent="0.3">
      <c r="B2111" s="79"/>
    </row>
    <row r="2112" spans="2:2" x14ac:dyDescent="0.3">
      <c r="B2112" s="79"/>
    </row>
    <row r="2113" spans="2:2" x14ac:dyDescent="0.3">
      <c r="B2113" s="79"/>
    </row>
    <row r="2114" spans="2:2" x14ac:dyDescent="0.3">
      <c r="B2114" s="79"/>
    </row>
    <row r="2115" spans="2:2" x14ac:dyDescent="0.3">
      <c r="B2115" s="79"/>
    </row>
    <row r="2116" spans="2:2" x14ac:dyDescent="0.3">
      <c r="B2116" s="79"/>
    </row>
    <row r="2117" spans="2:2" x14ac:dyDescent="0.3">
      <c r="B2117" s="79"/>
    </row>
    <row r="2118" spans="2:2" x14ac:dyDescent="0.3">
      <c r="B2118" s="79"/>
    </row>
    <row r="2119" spans="2:2" x14ac:dyDescent="0.3">
      <c r="B2119" s="79"/>
    </row>
    <row r="2120" spans="2:2" x14ac:dyDescent="0.3">
      <c r="B2120" s="79"/>
    </row>
    <row r="2121" spans="2:2" x14ac:dyDescent="0.3">
      <c r="B2121" s="79"/>
    </row>
    <row r="2122" spans="2:2" x14ac:dyDescent="0.3">
      <c r="B2122" s="79"/>
    </row>
    <row r="2123" spans="2:2" x14ac:dyDescent="0.3">
      <c r="B2123" s="79"/>
    </row>
    <row r="2124" spans="2:2" x14ac:dyDescent="0.3">
      <c r="B2124" s="79"/>
    </row>
    <row r="2125" spans="2:2" x14ac:dyDescent="0.3">
      <c r="B2125" s="79"/>
    </row>
    <row r="2126" spans="2:2" x14ac:dyDescent="0.3">
      <c r="B2126" s="79"/>
    </row>
    <row r="2127" spans="2:2" x14ac:dyDescent="0.3">
      <c r="B2127" s="79"/>
    </row>
  </sheetData>
  <mergeCells count="155">
    <mergeCell ref="E52:K52"/>
    <mergeCell ref="U50:V50"/>
    <mergeCell ref="W50:X50"/>
    <mergeCell ref="Y50:Z50"/>
    <mergeCell ref="AA50:AB50"/>
    <mergeCell ref="AC50:AD50"/>
    <mergeCell ref="AE50:AF50"/>
    <mergeCell ref="E65:K65"/>
    <mergeCell ref="E59:K59"/>
    <mergeCell ref="E60:K60"/>
    <mergeCell ref="E61:K61"/>
    <mergeCell ref="E62:K62"/>
    <mergeCell ref="E63:K63"/>
    <mergeCell ref="E64:K64"/>
    <mergeCell ref="E53:K53"/>
    <mergeCell ref="E54:K54"/>
    <mergeCell ref="E55:K55"/>
    <mergeCell ref="E56:K56"/>
    <mergeCell ref="E57:K57"/>
    <mergeCell ref="E58:K58"/>
    <mergeCell ref="S47:T47"/>
    <mergeCell ref="U47:V47"/>
    <mergeCell ref="W47:X47"/>
    <mergeCell ref="Y47:Z47"/>
    <mergeCell ref="AA47:AB47"/>
    <mergeCell ref="AG50:AH50"/>
    <mergeCell ref="AI50:AJ50"/>
    <mergeCell ref="AK50:AL50"/>
    <mergeCell ref="C48:N48"/>
    <mergeCell ref="AN48:AP48"/>
    <mergeCell ref="C49:N49"/>
    <mergeCell ref="AN49:AP49"/>
    <mergeCell ref="C50:N50"/>
    <mergeCell ref="O50:P50"/>
    <mergeCell ref="Q50:R50"/>
    <mergeCell ref="S50:T50"/>
    <mergeCell ref="AN50:AP50"/>
    <mergeCell ref="D44:K44"/>
    <mergeCell ref="D45:K45"/>
    <mergeCell ref="D46:K46"/>
    <mergeCell ref="C47:N47"/>
    <mergeCell ref="O47:P47"/>
    <mergeCell ref="AQ39:AQ41"/>
    <mergeCell ref="D40:K40"/>
    <mergeCell ref="D41:K41"/>
    <mergeCell ref="C42:C44"/>
    <mergeCell ref="D42:K42"/>
    <mergeCell ref="AN42:AN44"/>
    <mergeCell ref="AO42:AO44"/>
    <mergeCell ref="AP42:AP44"/>
    <mergeCell ref="AQ42:AQ44"/>
    <mergeCell ref="D43:K43"/>
    <mergeCell ref="AN47:AP47"/>
    <mergeCell ref="AC47:AD47"/>
    <mergeCell ref="AE47:AF47"/>
    <mergeCell ref="AG47:AH47"/>
    <mergeCell ref="AI47:AJ47"/>
    <mergeCell ref="AK47:AL47"/>
    <mergeCell ref="Q47:R47"/>
    <mergeCell ref="D38:K38"/>
    <mergeCell ref="C39:C41"/>
    <mergeCell ref="D39:K39"/>
    <mergeCell ref="AN39:AN41"/>
    <mergeCell ref="AO39:AO41"/>
    <mergeCell ref="AP39:AP41"/>
    <mergeCell ref="D33:K33"/>
    <mergeCell ref="D34:K34"/>
    <mergeCell ref="D35:K35"/>
    <mergeCell ref="D36:K36"/>
    <mergeCell ref="D37:K37"/>
    <mergeCell ref="C31:C32"/>
    <mergeCell ref="D31:K31"/>
    <mergeCell ref="AN31:AN32"/>
    <mergeCell ref="AO31:AO32"/>
    <mergeCell ref="AP31:AP32"/>
    <mergeCell ref="AQ31:AQ32"/>
    <mergeCell ref="D32:K32"/>
    <mergeCell ref="AN29:AN30"/>
    <mergeCell ref="AO29:AO30"/>
    <mergeCell ref="AP29:AP30"/>
    <mergeCell ref="AQ29:AQ30"/>
    <mergeCell ref="D30:K30"/>
    <mergeCell ref="D28:K28"/>
    <mergeCell ref="C29:C30"/>
    <mergeCell ref="D29:K29"/>
    <mergeCell ref="AQ20:AQ23"/>
    <mergeCell ref="D21:K21"/>
    <mergeCell ref="D22:K22"/>
    <mergeCell ref="D23:K23"/>
    <mergeCell ref="C24:C28"/>
    <mergeCell ref="D24:K24"/>
    <mergeCell ref="AN24:AN28"/>
    <mergeCell ref="AO24:AO28"/>
    <mergeCell ref="AP24:AP28"/>
    <mergeCell ref="AQ24:AQ28"/>
    <mergeCell ref="D19:K19"/>
    <mergeCell ref="C20:C23"/>
    <mergeCell ref="D20:K20"/>
    <mergeCell ref="AN20:AN23"/>
    <mergeCell ref="AO20:AO23"/>
    <mergeCell ref="AP20:AP23"/>
    <mergeCell ref="D25:K25"/>
    <mergeCell ref="D26:K26"/>
    <mergeCell ref="D27:K27"/>
    <mergeCell ref="D17:K17"/>
    <mergeCell ref="D18:K18"/>
    <mergeCell ref="D15:K15"/>
    <mergeCell ref="D16:K16"/>
    <mergeCell ref="AK11:AL11"/>
    <mergeCell ref="AN11:AP11"/>
    <mergeCell ref="AQ11:AQ12"/>
    <mergeCell ref="B13:AQ13"/>
    <mergeCell ref="C14:C15"/>
    <mergeCell ref="D14:K14"/>
    <mergeCell ref="AN14:AN15"/>
    <mergeCell ref="AO14:AO15"/>
    <mergeCell ref="AP14:AP15"/>
    <mergeCell ref="Y11:Z11"/>
    <mergeCell ref="AA11:AB11"/>
    <mergeCell ref="AC11:AD11"/>
    <mergeCell ref="AE11:AF11"/>
    <mergeCell ref="AG11:AH11"/>
    <mergeCell ref="AI11:AJ11"/>
    <mergeCell ref="O11:P11"/>
    <mergeCell ref="Q11:R11"/>
    <mergeCell ref="S11:T11"/>
    <mergeCell ref="U11:V11"/>
    <mergeCell ref="W11:X11"/>
    <mergeCell ref="B11:B12"/>
    <mergeCell ref="C11:C12"/>
    <mergeCell ref="D11:K12"/>
    <mergeCell ref="L11:L12"/>
    <mergeCell ref="M11:M12"/>
    <mergeCell ref="N11:N12"/>
    <mergeCell ref="B7:C10"/>
    <mergeCell ref="D7:N10"/>
    <mergeCell ref="O7:AC7"/>
    <mergeCell ref="O8:AC8"/>
    <mergeCell ref="O9:AC9"/>
    <mergeCell ref="B2:C5"/>
    <mergeCell ref="D2:AC3"/>
    <mergeCell ref="AD2:AQ2"/>
    <mergeCell ref="AD3:AQ3"/>
    <mergeCell ref="D4:AC5"/>
    <mergeCell ref="AD4:AQ4"/>
    <mergeCell ref="AD5:AQ5"/>
    <mergeCell ref="AO9:AQ9"/>
    <mergeCell ref="O10:AC10"/>
    <mergeCell ref="AD10:AN10"/>
    <mergeCell ref="AO10:AQ10"/>
    <mergeCell ref="AD7:AN7"/>
    <mergeCell ref="AO7:AQ7"/>
    <mergeCell ref="AD8:AN8"/>
    <mergeCell ref="AO8:AQ8"/>
    <mergeCell ref="AD9:AN9"/>
  </mergeCells>
  <pageMargins left="0.31496062992125984" right="0.31496062992125984" top="0.35433070866141736" bottom="0.35433070866141736" header="0.31496062992125984" footer="0.31496062992125984"/>
  <pageSetup paperSize="5" scale="70" orientation="landscape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shapeId="12289" r:id="rId4">
          <objectPr defaultSize="0" autoPict="0" r:id="rId5">
            <anchor moveWithCells="1" sizeWithCells="1">
              <from>
                <xdr:col>2</xdr:col>
                <xdr:colOff>628650</xdr:colOff>
                <xdr:row>1</xdr:row>
                <xdr:rowOff>38100</xdr:rowOff>
              </from>
              <to>
                <xdr:col>2</xdr:col>
                <xdr:colOff>1638300</xdr:colOff>
                <xdr:row>4</xdr:row>
                <xdr:rowOff>228600</xdr:rowOff>
              </to>
            </anchor>
          </objectPr>
        </oleObject>
      </mc:Choice>
      <mc:Fallback>
        <oleObject shapeId="1228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Cronograma 2011</vt:lpstr>
      <vt:lpstr>Presentación</vt:lpstr>
      <vt:lpstr>Plan de trabajo V 2.1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</dc:creator>
  <cp:keywords/>
  <dc:description/>
  <cp:lastModifiedBy>Jenny Paola León Martínez</cp:lastModifiedBy>
  <cp:revision/>
  <dcterms:created xsi:type="dcterms:W3CDTF">2009-04-20T13:41:34Z</dcterms:created>
  <dcterms:modified xsi:type="dcterms:W3CDTF">2022-12-26T17:02:48Z</dcterms:modified>
  <cp:category/>
  <cp:contentStatus/>
</cp:coreProperties>
</file>