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uz.santafe\Documents\2022\100.17.39_Plan de auditoria\"/>
    </mc:Choice>
  </mc:AlternateContent>
  <xr:revisionPtr revIDLastSave="0" documentId="13_ncr:1_{FDD6C97C-6D8C-4C4B-8D46-0A032032C49D}" xr6:coauthVersionLast="47" xr6:coauthVersionMax="47" xr10:uidLastSave="{00000000-0000-0000-0000-000000000000}"/>
  <bookViews>
    <workbookView xWindow="-120" yWindow="-120" windowWidth="29040" windowHeight="15840" tabRatio="683" xr2:uid="{00000000-000D-0000-FFFF-FFFF00000000}"/>
  </bookViews>
  <sheets>
    <sheet name="Versión1-2023" sheetId="8" r:id="rId1"/>
    <sheet name="Control de cambios" sheetId="10" r:id="rId2"/>
  </sheets>
  <definedNames>
    <definedName name="_xlnm._FilterDatabase" localSheetId="0" hidden="1">'Versión1-2023'!$B$11:$U$38</definedName>
    <definedName name="_xlnm.Print_Area" localSheetId="0">'Versión1-2023'!$C$11:$U$35</definedName>
    <definedName name="Ciclo_Rotación_Calif">#REF!</definedName>
    <definedName name="Ciclo_Rotación_Def">#REF!</definedName>
    <definedName name="Impacto_Obj_Est_Calif">#REF!</definedName>
    <definedName name="Impacto_Obj_Est_Def">#REF!</definedName>
    <definedName name="Impacto_Ppto_Calif">#REF!</definedName>
    <definedName name="Impacto_Ppto_Def">#REF!</definedName>
    <definedName name="Nivel_Criticidad">#REF!</definedName>
    <definedName name="Nivel_Directivo_Calif">#REF!</definedName>
    <definedName name="Nivel_Directivo_Def">#REF!</definedName>
    <definedName name="Nivel_Directivo_Def_PQR">#REF!</definedName>
    <definedName name="Result_Aud_Ant_Calif">#REF!</definedName>
    <definedName name="Result_Aud_Ant_Def">#REF!</definedName>
    <definedName name="Tiempo_Ult_Aud_Calif">#REF!</definedName>
    <definedName name="Tiempo_Ult_Aud_Def">#REF!</definedName>
    <definedName name="_xlnm.Print_Titles" localSheetId="0">'Versión1-2023'!$1:$10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8" l="1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12" i="8"/>
  <c r="I46" i="8" l="1"/>
  <c r="J46" i="8"/>
  <c r="K46" i="8"/>
  <c r="L46" i="8"/>
  <c r="M46" i="8"/>
  <c r="N46" i="8"/>
  <c r="O46" i="8"/>
  <c r="P46" i="8"/>
  <c r="Q46" i="8"/>
  <c r="R46" i="8"/>
  <c r="S46" i="8"/>
  <c r="H46" i="8"/>
  <c r="U46" i="8" l="1"/>
  <c r="N47" i="8" l="1"/>
  <c r="H47" i="8" l="1"/>
  <c r="Q47" i="8"/>
  <c r="K47" i="8"/>
</calcChain>
</file>

<file path=xl/sharedStrings.xml><?xml version="1.0" encoding="utf-8"?>
<sst xmlns="http://schemas.openxmlformats.org/spreadsheetml/2006/main" count="263" uniqueCount="183">
  <si>
    <t>INSTITUTO CARO Y CUERVO</t>
  </si>
  <si>
    <t>Fechas de inicio y fin</t>
  </si>
  <si>
    <t>N°</t>
  </si>
  <si>
    <t>ID.</t>
  </si>
  <si>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</si>
  <si>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</si>
  <si>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</si>
  <si>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</si>
  <si>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</si>
  <si>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</si>
  <si>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</si>
  <si>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</si>
  <si>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</si>
  <si>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</si>
  <si>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</si>
  <si>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</si>
  <si>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</si>
  <si>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1.1</t>
  </si>
  <si>
    <t>Liderazgo Estratégico</t>
  </si>
  <si>
    <t>Profesionales Especializados de la unidad de control interno</t>
  </si>
  <si>
    <t>1.2</t>
  </si>
  <si>
    <t>2.1</t>
  </si>
  <si>
    <t>Enfoque hacia la prevención</t>
  </si>
  <si>
    <t>2.2</t>
  </si>
  <si>
    <t>2.3</t>
  </si>
  <si>
    <t>3.1</t>
  </si>
  <si>
    <t>Relación con entes externos de control</t>
  </si>
  <si>
    <t>3.2</t>
  </si>
  <si>
    <t>3.3</t>
  </si>
  <si>
    <t>4.1</t>
  </si>
  <si>
    <t>Evaluación de la gestión del riesgo</t>
  </si>
  <si>
    <t>4.2</t>
  </si>
  <si>
    <t>5.1</t>
  </si>
  <si>
    <t>Evaluación y seguimiento</t>
  </si>
  <si>
    <t>5.2</t>
  </si>
  <si>
    <t>Evaluar el sistema de control interno contable</t>
  </si>
  <si>
    <t>Directora General
Profesionales Especializados de la unidad de control interno</t>
  </si>
  <si>
    <t>5.3</t>
  </si>
  <si>
    <t>5.4</t>
  </si>
  <si>
    <t>5.5</t>
  </si>
  <si>
    <t>5.6</t>
  </si>
  <si>
    <t>5.7</t>
  </si>
  <si>
    <t>5.8</t>
  </si>
  <si>
    <t>5.9</t>
  </si>
  <si>
    <t>Evaluar la actualización de  la información en el  Sistema Único de Gestión e Información de la Actividad Litigiosa del Estado (e-Kogui)</t>
  </si>
  <si>
    <t>5.10</t>
  </si>
  <si>
    <t>5.11</t>
  </si>
  <si>
    <t>Evaluar el cumplimiento de las normas en materia de Derechos de Autor- DNDA.</t>
  </si>
  <si>
    <t>5.13</t>
  </si>
  <si>
    <t>5.14</t>
  </si>
  <si>
    <t>Productos</t>
  </si>
  <si>
    <t>Proceso: Evaluación Independiente</t>
  </si>
  <si>
    <t>1.3</t>
  </si>
  <si>
    <t>Evaluar el proceso de rendición de cuentas del Instituto Caro y Cuervo</t>
  </si>
  <si>
    <t>1.4</t>
  </si>
  <si>
    <t>Asesorar metodológicamente, la formulación de acciones correctivas frente a los resultados de los informes de seguimiento y auditoría</t>
  </si>
  <si>
    <t>Realizar reporte ITA</t>
  </si>
  <si>
    <t>Evaluar la administración del riesgo operativo y de seguridad de la información</t>
  </si>
  <si>
    <t>Verificar la garantía al derecho de petición - Artículo 83 de la Constitución Política Colombiana</t>
  </si>
  <si>
    <t>Evaluar el desarrollo de planes de mejoramiento externos</t>
  </si>
  <si>
    <t>Realizar seguimiento a los planes de mejoramiento suscritos como respuesta a auditorías internas desarrolladas por la Unidad de Control Interno</t>
  </si>
  <si>
    <t>Evaluar el cumplimiento de las medidas para la austeridad y eficiencia del gasto público, establecidas por el gobierno nacional.</t>
  </si>
  <si>
    <t>Seguimiento al cumplimiento de las obligaciones establecidas para los usuarios del SIIF Nación</t>
  </si>
  <si>
    <r>
      <rPr>
        <b/>
        <sz val="10"/>
        <rFont val="Arial Narrow"/>
        <family val="2"/>
      </rPr>
      <t>Objetivo del Plan</t>
    </r>
    <r>
      <rPr>
        <sz val="10"/>
        <rFont val="Arial Narrow"/>
        <family val="2"/>
      </rPr>
      <t>: Programar el desarrollo de las  actividades de auditoría, así como las relacionadas con los roles e informes de competencia de la Unidad de Control Interno para el mejoramiento de las operaciones del Instituto Caro y Cuervo; ayudando a  cumplir sus objetivos  mediante la aplicación de un enfoque sistémico y disciplinado de evaluación de la gestión de riesgos y controles.</t>
    </r>
  </si>
  <si>
    <t>Evaluar la administración del riesgo de corrupción</t>
  </si>
  <si>
    <t>Fundamento legal o metodológico que establece la responsabilidad</t>
  </si>
  <si>
    <t>Evaluar la operación de la primera y segunda línea de control y de la implementación de las funciones de aseguramiento (mapa de aseguramiento)</t>
  </si>
  <si>
    <t>Rol Unidad de Control Interno</t>
  </si>
  <si>
    <t>Verificar garantía al acceso de información pública institucional</t>
  </si>
  <si>
    <t>2.4</t>
  </si>
  <si>
    <t>Consejo Asesor del Gobierno Nacional en Materia de Control Interno, de las entidades del orden nacional y territorial. Circular 01 de 2015. Fortalecimiento del sistema de control interno frente a su función preventiva.</t>
  </si>
  <si>
    <t xml:space="preserve">Decreto 1083 de 2015. Artículo  2.2.21.5.5 Políticas de control interno diseñadas por el Departamento Administrativo de la Función Pública. </t>
  </si>
  <si>
    <t>Ley 489, Artículo 32. Democratización de la Administración Pública.</t>
  </si>
  <si>
    <t>Decreto 1083 de 2015, artículo 2.2.21.3.4 Planeación.</t>
  </si>
  <si>
    <t>Manual Operativo MIPG. Dimensión 7, Control Interno</t>
  </si>
  <si>
    <t>Constitución Política de Colombia artículo 74. Todas las personas tienen derecho a acceder a los documentos públicos salvo los casos que establezca la ley
Resolución MinTic 1519 de 2020. Por la cual se definen los estándares y directrices para publicar la información señalada en la Ley 1712 del 2014 y se definen los requisitos materia de acceso a la información pública, accesibilidad web, seguridad digital, y datos abiertos</t>
  </si>
  <si>
    <t>Profesionales Especializados de la unidad de control interno con el apoyo del contratista que tenga el rol de oficial de seguridad de la información</t>
  </si>
  <si>
    <t>Decreto 1081 de 2015, artículo  2.1.4.2. Mapa de Riesgos de Corrupción</t>
  </si>
  <si>
    <t>Decreto 1083 de 2015, artículo  2.2.21.5.5 Políticas de control interno diseñadas por el Departamento Administrativo de la Función Pública. 
Guía administración del riesgo y diseño de controles de la Función Pública</t>
  </si>
  <si>
    <t>Ley 1474 de 2011, Artículo 76. Oficina de Quejas, Sugerencias y Reclamos</t>
  </si>
  <si>
    <t>Contaduría General de la Nación - Resolución 193 de 2016, Artículo 4</t>
  </si>
  <si>
    <t>Evaluar la ejecución del plan anticorrupción y de atención al ciudadano</t>
  </si>
  <si>
    <t>Ley 909 de 2004, artículo 39. Obligación de evaluar.
Circular 04 de 2005 - Consejo Asesor en Materia de Control Interno. Evaluación institucional por dependencias en cumplimiento de la Ley 909 de 2004</t>
  </si>
  <si>
    <t>Ley 87 artículo 14. Modificado por el artículo 156 del Decreto 2106 de 2019
Circular externa 100-006 de 2019. Función Pública
Corte: 1 de enero al 30 de junio - Fecha de publicación: 30 de julio
Corte: 1 de julio a 31 de diciembre - Fecha de publicación: 31 de enero</t>
  </si>
  <si>
    <t xml:space="preserve">Decreto 1083 de 2015. Artículo  2.2.21.3.4 Planeación. </t>
  </si>
  <si>
    <t>Decreto 1068 de 2015, ARTÍCULO    2.8.4.8.2. Verificación de cumplimiento de disposiciones.</t>
  </si>
  <si>
    <t>Profesionales Especializados de la unidad de control interno
Subdirector administrativo - financiero</t>
  </si>
  <si>
    <t>Decreto 1069 de 2015, artículo  2.2.3.4.1.14. Verificación.</t>
  </si>
  <si>
    <t>Decreto 1083 de 2015, artículo  2.2.22.3.10</t>
  </si>
  <si>
    <t>Dirección Nacional de Derechos de autor - Circulares: 12 de 2007 y 17 de 2011. Verificación, recomendaciones, seguimiento y resultados sobre el cumplimiento de las normas en materia de derecho de autor sobre programas de computador (software)</t>
  </si>
  <si>
    <t>Circular 40 de 2015 del Ministerio de Hacienda y Crédito Público. Cumplimiento de políticas de operación y seguridad del SIIF Nación</t>
  </si>
  <si>
    <t>Evaluar la dimensión siete (MECI) del Modelo Integrado de Planeación y Gestión a través del formato único de reporte de avance a la gestión para la vigencia anterior</t>
  </si>
  <si>
    <t>5.15</t>
  </si>
  <si>
    <t>Observaciones:</t>
  </si>
  <si>
    <t>Evaluar el desempeño de las dependencias</t>
  </si>
  <si>
    <t>Grupo de Planeación y líderes de procesos misionales</t>
  </si>
  <si>
    <t>Todos los procesos</t>
  </si>
  <si>
    <t>Los receptores de las recomendaciones</t>
  </si>
  <si>
    <t>Circular 15 de 2020 de la Contraloría General de la República. Lineamientos generales sobre los planes de mejoramiento y manejo de las acciones cumplidas
Decreto 1080 de 2015, artículo 2.8.8.3.6. Seguimiento y verificación, parágrafo 2</t>
  </si>
  <si>
    <t>Resolución interna 100 de 2021</t>
  </si>
  <si>
    <t>Resolución 132 de 2021</t>
  </si>
  <si>
    <t>Los ejecutores de asuntos auditados por entes de control</t>
  </si>
  <si>
    <t>Los ejecutores de asuntos auditados por auditores internos</t>
  </si>
  <si>
    <t>Esquema de publicación vigente</t>
  </si>
  <si>
    <t>Mapas de riesgo operativo y de seguridad de la información</t>
  </si>
  <si>
    <t>Mapa de riesgo de corrupción</t>
  </si>
  <si>
    <t>Matriz de comunicaciones oficiales</t>
  </si>
  <si>
    <t>Grupo de Gestión Financiera</t>
  </si>
  <si>
    <t>Formulario de reporte del estado del CICCI</t>
  </si>
  <si>
    <t>Plan de acción y planes institucionales, diferentes a los mencionados en la primera actividad de este plan</t>
  </si>
  <si>
    <t>Planes de mejoramiento que dan respuesta a auditorias internas desarrolladas por la Unidad de Control Interno</t>
  </si>
  <si>
    <t>Matriz reporte de austeridad</t>
  </si>
  <si>
    <t>Grupo Gestión Financiera</t>
  </si>
  <si>
    <t>Coordinadoras: Tecnologías de la Información y de Recursos Físicos</t>
  </si>
  <si>
    <t>Todas las dependencias, según memorando interno ICC-DG-CIG-004-2021 remitido el 17 de septiembre de 2021</t>
  </si>
  <si>
    <t>Secretario(a) del comité de conciliación y defensa jurídica</t>
  </si>
  <si>
    <t>Plan anticorrupción y de atención al ciudadano vigente</t>
  </si>
  <si>
    <t>Evidencias</t>
  </si>
  <si>
    <t>Funcionarios con personal a cargo</t>
  </si>
  <si>
    <t>Responsable(s) de liderar</t>
  </si>
  <si>
    <t>Responsable(s) de ejecución 
o instrumento(s) que los define(n)</t>
  </si>
  <si>
    <t>Director(a) general
Subdirector Académico
Subdirector Administrativo y Financiero</t>
  </si>
  <si>
    <t>Dos informes de evaluación</t>
  </si>
  <si>
    <t>Un informe de evaluación</t>
  </si>
  <si>
    <t>Un informe de evaluación de indicadores</t>
  </si>
  <si>
    <t>Un documento con la recopilación de recomendaciones publicado
Un informe de seguimiento a la aplicación de las recomendaciones</t>
  </si>
  <si>
    <t>Un comunciado enviado</t>
  </si>
  <si>
    <t>Dos charlas sobre causa raíz</t>
  </si>
  <si>
    <t>Dos Evaluaciones (enero y julio)</t>
  </si>
  <si>
    <t>Un informe de verificación</t>
  </si>
  <si>
    <t>Un reporte realizado</t>
  </si>
  <si>
    <t>Tres anexos al informe de PAAC</t>
  </si>
  <si>
    <t>Dos informes (marzo, agosto)</t>
  </si>
  <si>
    <t>Un informe</t>
  </si>
  <si>
    <t xml:space="preserve">Tres informes </t>
  </si>
  <si>
    <t>Dos Informes</t>
  </si>
  <si>
    <t>Cuatro informes</t>
  </si>
  <si>
    <t>Un reporte de evaluación</t>
  </si>
  <si>
    <t xml:space="preserve">Un reporte </t>
  </si>
  <si>
    <t>Informe de verificación de organización documental digital según los lineamientos establecidos por el Instituto</t>
  </si>
  <si>
    <t>Lineamientos institucionales</t>
  </si>
  <si>
    <t>Profesionales especializados de la Unidad de Control Interno</t>
  </si>
  <si>
    <t>Enviar comunicado con recomendación de acciones frente a los puntos críticos del informe FURAG</t>
  </si>
  <si>
    <t>Un informe (octubre)</t>
  </si>
  <si>
    <t>Guía de auditoría interna basada en riesgos expedido por función pública</t>
  </si>
  <si>
    <t>Evaluar el monitoreo a los planes institucionales</t>
  </si>
  <si>
    <t>Ley 1712 de 2014 literal i) del artículo 23
Portal de la Procuraduría General de la Nación. Pregunta frecuente número 12. 
https://www.procuraduria.gov.co/portal/media/file/PGN-ITA-Preguntas_Frecuentes_v2_2.pdf</t>
  </si>
  <si>
    <r>
      <rPr>
        <sz val="10"/>
        <rFont val="Arial Narrow"/>
        <family val="2"/>
      </rPr>
      <t>Decreto 1081 de 2015, artículos  2.1.4.3 Estándares para las entidades públicas y 2.1.4.6. Mecanismos de seguimiento al cumplimiento y monitoreo. 
Resolución 1099 de 2017 de la Función Pública, por la cual se establecen los procedimientos para autorización de trámites y el seguimiento a la política de la racionalización de trámites</t>
    </r>
    <r>
      <rPr>
        <b/>
        <sz val="10"/>
        <rFont val="Arial Narrow"/>
        <family val="2"/>
      </rPr>
      <t xml:space="preserve">                                        </t>
    </r>
  </si>
  <si>
    <t>Control de cambios</t>
  </si>
  <si>
    <t>No.</t>
  </si>
  <si>
    <t>Fecha</t>
  </si>
  <si>
    <t>Aprobado</t>
  </si>
  <si>
    <t>Descripción</t>
  </si>
  <si>
    <t>PLAN ANUAL DE AUDITORÍA 2023 - Versión 1</t>
  </si>
  <si>
    <t>Auditoría basada en riesgos</t>
  </si>
  <si>
    <t>Cumplimiento 100% del Plan de Reducción del Riesgo</t>
  </si>
  <si>
    <t>Análisis de riesgo extremo-catastrófico</t>
  </si>
  <si>
    <t>Hacer seguimiento al plan de continuidad; verificar implementación de las acciones orientadas a matener las operaciones clave ante el nombramiento de nuevos funcionarios
Desarrollar acciones para la salvaguarda de la información ante la sucesión en la planta de personal</t>
  </si>
  <si>
    <t>Consolidar y publicar en la Intranet documento con las recomendaciones formuladas por la Unidad de Control Interno abril)
Realizar seguimiento a la aplicación de las recomendaciones (septiembre)</t>
  </si>
  <si>
    <t>Presentar al CICCI, propuesta de plan de auditoría 2024</t>
  </si>
  <si>
    <t>Una propuesta de plan de auditoría para 2024</t>
  </si>
  <si>
    <t>Procedimientos documentados, aprobados y socializados</t>
  </si>
  <si>
    <t>Capacitación: auditoría y seguimiento, rol como auditado</t>
  </si>
  <si>
    <t>Dos talleres</t>
  </si>
  <si>
    <t xml:space="preserve">Un informe de implementación del plan de continuidad
Un informe de transferencias documentales </t>
  </si>
  <si>
    <t>Seguimiento a expedientes contractuales 2022</t>
  </si>
  <si>
    <t>Ley 80 de 1992, artículo 65: de la intervención de las autoridades que ejercen control fiscal</t>
  </si>
  <si>
    <t>Evaluar el estado del Sistema de Control Interno (evaluación independiente)</t>
  </si>
  <si>
    <t>5.12</t>
  </si>
  <si>
    <t>Evaluar el desempeño de los procesos a través de los indicadores de gestión</t>
  </si>
  <si>
    <t xml:space="preserve">1. </t>
  </si>
  <si>
    <t xml:space="preserve">2. </t>
  </si>
  <si>
    <t>Auditar el proceso de Direccionamiento Estratégico - Manual de políticas académicas del Instituto Caro y Cuervo DIR-M-8
Hacer seguimiento</t>
  </si>
  <si>
    <t>Auditar el proceso de Alianzas - Asesoría en el establecimiento de las relaciones interinstitucionales ALI-P-1</t>
  </si>
  <si>
    <t xml:space="preserve">Auditar el proceso de Talento Humano, Desvinculación de personal de planta DES-P-1; </t>
  </si>
  <si>
    <t>Auditar el proceso de Adquisiciones - Manual de contratación DIR-M-4</t>
  </si>
  <si>
    <t>Total</t>
  </si>
  <si>
    <t>Auditar el proceso de Investigación - Gestión de la investigación INV-P-1</t>
  </si>
  <si>
    <t>6.1</t>
  </si>
  <si>
    <t>6.2</t>
  </si>
  <si>
    <t>6.3</t>
  </si>
  <si>
    <t>6.4</t>
  </si>
  <si>
    <t>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</si>
</sst>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9" tint="-0.249977111117893"/>
      <name val="Arial Narrow"/>
      <family val="2"/>
    </font>
    <font>
      <b/>
      <sz val="10"/>
      <color theme="0"/>
      <name val="Arial Narrow"/>
      <family val="2"/>
    </font>
    <font>
      <b/>
      <sz val="14"/>
      <color rgb="FF00B050"/>
      <name val="Arial Narrow"/>
      <family val="2"/>
    </font>
    <font>
      <b/>
      <sz val="14"/>
      <color theme="4" tint="-0.249977111117893"/>
      <name val="Arial Narrow"/>
      <family val="2"/>
    </font>
    <font>
      <b/>
      <sz val="18"/>
      <color theme="4" tint="-0.249977111117893"/>
      <name val="Arial Narrow"/>
      <family val="2"/>
    </font>
    <font>
      <b/>
      <sz val="11"/>
      <name val="Arial Narrow"/>
      <family val="2"/>
    </font>
    <font>
      <b/>
      <sz val="11"/>
      <color rgb="FF00B050"/>
      <name val="Arial Narrow"/>
      <family val="2"/>
    </font>
    <font>
      <b/>
      <sz val="11"/>
      <color rgb="FFC00000"/>
      <name val="Arial Narrow"/>
      <family val="2"/>
    </font>
    <font>
      <sz val="10"/>
      <color rgb="FF0070C0"/>
      <name val="Arial Narrow"/>
      <family val="2"/>
    </font>
    <font>
      <sz val="10"/>
      <name val="Arial"/>
      <family val="2"/>
    </font>
    <font>
      <b/>
      <sz val="18"/>
      <color rgb="FF0070C0"/>
      <name val="Arial Narrow"/>
      <family val="2"/>
    </font>
    <font>
      <b/>
      <sz val="14"/>
      <color rgb="FF0070C0"/>
      <name val="Arial Narrow"/>
      <family val="2"/>
    </font>
    <font>
      <b/>
      <sz val="11"/>
      <color theme="0"/>
      <name val="Calibri"/>
      <family val="2"/>
      <scheme val="minor"/>
    </font>
    <font>
      <sz val="10"/>
      <color theme="9" tint="-0.499984740745262"/>
      <name val="Arial Narrow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Continuous" vertical="center" wrapText="1"/>
    </xf>
    <xf numFmtId="0" fontId="9" fillId="2" borderId="0" xfId="0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 vertical="center" wrapText="1"/>
    </xf>
    <xf numFmtId="0" fontId="2" fillId="2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Continuous" vertical="center" wrapText="1"/>
    </xf>
    <xf numFmtId="0" fontId="17" fillId="2" borderId="0" xfId="0" applyFont="1" applyFill="1" applyAlignment="1">
      <alignment horizontal="centerContinuous" vertical="center" wrapText="1"/>
    </xf>
    <xf numFmtId="0" fontId="14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textRotation="90" wrapText="1"/>
    </xf>
    <xf numFmtId="0" fontId="18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0" borderId="4" xfId="0" quotePrefix="1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2" fillId="0" borderId="4" xfId="0" quotePrefix="1" applyFont="1" applyBorder="1" applyAlignment="1">
      <alignment horizontal="center" vertical="center" textRotation="90" wrapText="1"/>
    </xf>
    <xf numFmtId="0" fontId="4" fillId="0" borderId="2" xfId="0" quotePrefix="1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justify" vertical="center" wrapText="1"/>
    </xf>
    <xf numFmtId="0" fontId="7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7D941153-7D93-4FFB-BFAF-1FE139C979A9}"/>
  </cellStyles>
  <dxfs count="0"/>
  <tableStyles count="0" defaultTableStyle="TableStyleMedium2" defaultPivotStyle="PivotStyleLight16"/>
  <colors>
    <mruColors>
      <color rgb="FFFFFF99"/>
      <color rgb="FFFF5050"/>
      <color rgb="FFFF9999"/>
      <color rgb="FFFF7C80"/>
      <color rgb="FF66FF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47624</xdr:rowOff>
    </xdr:from>
    <xdr:to>
      <xdr:col>3</xdr:col>
      <xdr:colOff>733425</xdr:colOff>
      <xdr:row>4</xdr:row>
      <xdr:rowOff>95250</xdr:rowOff>
    </xdr:to>
    <xdr:pic>
      <xdr:nvPicPr>
        <xdr:cNvPr id="2" name="Imagen 4" descr="LOGO ICC 2012">
          <a:extLst>
            <a:ext uri="{FF2B5EF4-FFF2-40B4-BE49-F238E27FC236}">
              <a16:creationId xmlns:a16="http://schemas.microsoft.com/office/drawing/2014/main" id="{4705034D-8A1D-4DBC-AF76-D77C4EB3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375" y="377824"/>
          <a:ext cx="59055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abSelected="1" zoomScale="90" zoomScaleNormal="90" workbookViewId="0"/>
  </sheetViews>
  <sheetFormatPr baseColWidth="10" defaultColWidth="11.42578125" defaultRowHeight="12.75" x14ac:dyDescent="0.2"/>
  <cols>
    <col min="1" max="1" width="2.140625" style="1" customWidth="1"/>
    <col min="2" max="2" width="4.42578125" style="1" customWidth="1"/>
    <col min="3" max="3" width="5.140625" style="3" customWidth="1"/>
    <col min="4" max="4" width="14.42578125" style="3" customWidth="1"/>
    <col min="5" max="5" width="40.85546875" style="1" customWidth="1"/>
    <col min="6" max="6" width="21.42578125" style="42" customWidth="1"/>
    <col min="7" max="7" width="42.28515625" style="1" customWidth="1"/>
    <col min="8" max="18" width="3.140625" style="1" customWidth="1"/>
    <col min="19" max="20" width="3.85546875" style="1" customWidth="1"/>
    <col min="21" max="21" width="27.42578125" style="3" customWidth="1"/>
    <col min="22" max="22" width="39" style="1" customWidth="1"/>
    <col min="23" max="16384" width="11.42578125" style="1"/>
  </cols>
  <sheetData>
    <row r="1" spans="1:22" x14ac:dyDescent="0.2">
      <c r="A1" s="2"/>
      <c r="B1" s="2"/>
      <c r="C1" s="5"/>
      <c r="D1" s="5"/>
      <c r="E1" s="2"/>
      <c r="F1" s="36"/>
      <c r="G1" s="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5"/>
      <c r="V1" s="2"/>
    </row>
    <row r="2" spans="1:22" x14ac:dyDescent="0.2">
      <c r="A2" s="2"/>
      <c r="B2" s="2"/>
      <c r="C2" s="5"/>
      <c r="D2" s="5"/>
      <c r="E2" s="2"/>
      <c r="F2" s="36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3.25" x14ac:dyDescent="0.2">
      <c r="A3" s="2"/>
      <c r="B3" s="2"/>
      <c r="C3" s="2"/>
      <c r="D3" s="8"/>
      <c r="E3" s="31" t="s">
        <v>0</v>
      </c>
      <c r="F3" s="37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2"/>
    </row>
    <row r="4" spans="1:22" ht="18" x14ac:dyDescent="0.2">
      <c r="A4" s="2"/>
      <c r="B4" s="2"/>
      <c r="C4" s="2"/>
      <c r="D4" s="9"/>
      <c r="E4" s="32" t="s">
        <v>153</v>
      </c>
      <c r="F4" s="38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2"/>
    </row>
    <row r="5" spans="1:22" ht="18" x14ac:dyDescent="0.2">
      <c r="A5" s="2"/>
      <c r="B5" s="2"/>
      <c r="C5" s="2"/>
      <c r="D5" s="10"/>
      <c r="E5" s="33" t="s">
        <v>51</v>
      </c>
      <c r="F5" s="38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2"/>
    </row>
    <row r="6" spans="1:22" ht="18" x14ac:dyDescent="0.2">
      <c r="A6" s="2"/>
      <c r="B6" s="2"/>
      <c r="C6" s="2"/>
      <c r="D6" s="10"/>
      <c r="E6" s="33"/>
      <c r="F6" s="38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2"/>
    </row>
    <row r="7" spans="1:22" x14ac:dyDescent="0.2">
      <c r="A7" s="2"/>
      <c r="B7" s="72" t="s">
        <v>63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2"/>
    </row>
    <row r="8" spans="1:22" x14ac:dyDescent="0.2">
      <c r="A8" s="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2"/>
    </row>
    <row r="9" spans="1:22" x14ac:dyDescent="0.2">
      <c r="A9" s="2"/>
      <c r="B9" s="34"/>
      <c r="C9" s="34"/>
      <c r="D9" s="34"/>
      <c r="E9" s="34"/>
      <c r="F9" s="39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2"/>
    </row>
    <row r="10" spans="1:22" ht="18" x14ac:dyDescent="0.2">
      <c r="A10" s="2"/>
      <c r="B10" s="2"/>
      <c r="C10" s="10"/>
      <c r="D10" s="10"/>
      <c r="E10" s="10"/>
      <c r="F10" s="40"/>
      <c r="G10" s="10"/>
      <c r="H10" s="73" t="s">
        <v>1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66"/>
      <c r="U10" s="10"/>
      <c r="V10" s="2"/>
    </row>
    <row r="11" spans="1:22" ht="37.5" customHeight="1" x14ac:dyDescent="0.2">
      <c r="B11" s="35" t="s">
        <v>2</v>
      </c>
      <c r="C11" s="35" t="s">
        <v>3</v>
      </c>
      <c r="D11" s="35" t="s">
        <v>67</v>
      </c>
      <c r="E11" s="35" t="s">
        <v>4</v>
      </c>
      <c r="F11" s="35" t="s">
        <v>117</v>
      </c>
      <c r="G11" s="35" t="s">
        <v>65</v>
      </c>
      <c r="H11" s="46" t="s">
        <v>5</v>
      </c>
      <c r="I11" s="46" t="s">
        <v>6</v>
      </c>
      <c r="J11" s="46" t="s">
        <v>7</v>
      </c>
      <c r="K11" s="46" t="s">
        <v>8</v>
      </c>
      <c r="L11" s="46" t="s">
        <v>9</v>
      </c>
      <c r="M11" s="46" t="s">
        <v>10</v>
      </c>
      <c r="N11" s="46" t="s">
        <v>11</v>
      </c>
      <c r="O11" s="46" t="s">
        <v>12</v>
      </c>
      <c r="P11" s="46" t="s">
        <v>13</v>
      </c>
      <c r="Q11" s="46" t="s">
        <v>14</v>
      </c>
      <c r="R11" s="46" t="s">
        <v>15</v>
      </c>
      <c r="S11" s="46" t="s">
        <v>16</v>
      </c>
      <c r="T11" s="46" t="s">
        <v>176</v>
      </c>
      <c r="U11" s="35" t="s">
        <v>119</v>
      </c>
      <c r="V11" s="35" t="s">
        <v>120</v>
      </c>
    </row>
    <row r="12" spans="1:22" ht="89.25" x14ac:dyDescent="0.2">
      <c r="B12" s="69">
        <v>1</v>
      </c>
      <c r="C12" s="19" t="s">
        <v>17</v>
      </c>
      <c r="D12" s="20" t="s">
        <v>18</v>
      </c>
      <c r="E12" s="21" t="s">
        <v>157</v>
      </c>
      <c r="F12" s="21" t="s">
        <v>164</v>
      </c>
      <c r="G12" s="21" t="s">
        <v>73</v>
      </c>
      <c r="H12" s="45"/>
      <c r="I12" s="45">
        <v>28</v>
      </c>
      <c r="J12" s="44"/>
      <c r="K12" s="45"/>
      <c r="L12" s="45"/>
      <c r="M12" s="45">
        <v>30</v>
      </c>
      <c r="N12" s="44"/>
      <c r="O12" s="45"/>
      <c r="P12" s="45"/>
      <c r="Q12" s="45"/>
      <c r="R12" s="45"/>
      <c r="S12" s="45"/>
      <c r="T12" s="68">
        <f>COUNTIF(H12:S12,"&gt;0")</f>
        <v>2</v>
      </c>
      <c r="U12" s="30" t="s">
        <v>121</v>
      </c>
      <c r="V12" s="43" t="s">
        <v>118</v>
      </c>
    </row>
    <row r="13" spans="1:22" ht="38.25" x14ac:dyDescent="0.2">
      <c r="B13" s="69">
        <v>2</v>
      </c>
      <c r="C13" s="19" t="s">
        <v>20</v>
      </c>
      <c r="D13" s="20" t="s">
        <v>18</v>
      </c>
      <c r="E13" s="21" t="s">
        <v>66</v>
      </c>
      <c r="F13" s="21" t="s">
        <v>122</v>
      </c>
      <c r="G13" s="21" t="s">
        <v>74</v>
      </c>
      <c r="H13" s="45"/>
      <c r="I13" s="45"/>
      <c r="J13" s="44"/>
      <c r="K13" s="45"/>
      <c r="L13" s="45">
        <v>30</v>
      </c>
      <c r="M13" s="45"/>
      <c r="N13" s="44"/>
      <c r="O13" s="30"/>
      <c r="P13" s="30"/>
      <c r="Q13" s="45"/>
      <c r="R13" s="44">
        <v>30</v>
      </c>
      <c r="S13" s="45"/>
      <c r="T13" s="68">
        <f t="shared" ref="T13:T44" si="0">COUNTIF(H13:S13,"&gt;0")</f>
        <v>2</v>
      </c>
      <c r="U13" s="30" t="s">
        <v>19</v>
      </c>
      <c r="V13" s="43" t="s">
        <v>99</v>
      </c>
    </row>
    <row r="14" spans="1:22" ht="34.5" customHeight="1" x14ac:dyDescent="0.2">
      <c r="B14" s="69">
        <v>3</v>
      </c>
      <c r="C14" s="19" t="s">
        <v>52</v>
      </c>
      <c r="D14" s="20" t="s">
        <v>18</v>
      </c>
      <c r="E14" s="21" t="s">
        <v>53</v>
      </c>
      <c r="F14" s="21" t="s">
        <v>123</v>
      </c>
      <c r="G14" s="21" t="s">
        <v>72</v>
      </c>
      <c r="H14" s="45"/>
      <c r="I14" s="45"/>
      <c r="J14" s="44">
        <v>30</v>
      </c>
      <c r="K14" s="45"/>
      <c r="L14" s="45"/>
      <c r="M14" s="45"/>
      <c r="N14" s="44"/>
      <c r="O14" s="45"/>
      <c r="P14" s="45"/>
      <c r="Q14" s="45"/>
      <c r="R14" s="44"/>
      <c r="S14" s="45"/>
      <c r="T14" s="68">
        <f t="shared" si="0"/>
        <v>1</v>
      </c>
      <c r="U14" s="30" t="s">
        <v>19</v>
      </c>
      <c r="V14" s="43" t="s">
        <v>95</v>
      </c>
    </row>
    <row r="15" spans="1:22" ht="38.25" x14ac:dyDescent="0.2">
      <c r="B15" s="69">
        <v>4</v>
      </c>
      <c r="C15" s="19" t="s">
        <v>54</v>
      </c>
      <c r="D15" s="20" t="s">
        <v>18</v>
      </c>
      <c r="E15" s="21" t="s">
        <v>169</v>
      </c>
      <c r="F15" s="21" t="s">
        <v>124</v>
      </c>
      <c r="G15" s="21" t="s">
        <v>71</v>
      </c>
      <c r="H15" s="45"/>
      <c r="I15" s="45"/>
      <c r="J15" s="44"/>
      <c r="K15" s="45"/>
      <c r="L15" s="45"/>
      <c r="M15" s="45">
        <v>30</v>
      </c>
      <c r="N15" s="44"/>
      <c r="O15" s="30"/>
      <c r="P15" s="30"/>
      <c r="Q15" s="45"/>
      <c r="R15" s="44"/>
      <c r="S15" s="45"/>
      <c r="T15" s="68">
        <f t="shared" si="0"/>
        <v>1</v>
      </c>
      <c r="U15" s="30" t="s">
        <v>19</v>
      </c>
      <c r="V15" s="43" t="s">
        <v>96</v>
      </c>
    </row>
    <row r="16" spans="1:22" ht="89.25" x14ac:dyDescent="0.2">
      <c r="B16" s="69">
        <v>5</v>
      </c>
      <c r="C16" s="4" t="s">
        <v>21</v>
      </c>
      <c r="D16" s="26" t="s">
        <v>22</v>
      </c>
      <c r="E16" s="27" t="s">
        <v>158</v>
      </c>
      <c r="F16" s="27" t="s">
        <v>125</v>
      </c>
      <c r="G16" s="27" t="s">
        <v>70</v>
      </c>
      <c r="H16" s="44"/>
      <c r="I16" s="44"/>
      <c r="J16" s="44"/>
      <c r="L16" s="44"/>
      <c r="M16" s="44">
        <v>30</v>
      </c>
      <c r="N16" s="44"/>
      <c r="O16" s="44"/>
      <c r="Q16" s="44"/>
      <c r="R16" s="44"/>
      <c r="S16" s="44">
        <v>30</v>
      </c>
      <c r="T16" s="68">
        <f t="shared" si="0"/>
        <v>2</v>
      </c>
      <c r="U16" s="30" t="s">
        <v>19</v>
      </c>
      <c r="V16" s="43" t="s">
        <v>97</v>
      </c>
    </row>
    <row r="17" spans="2:22" ht="51" x14ac:dyDescent="0.2">
      <c r="B17" s="69">
        <v>6</v>
      </c>
      <c r="C17" s="4" t="s">
        <v>23</v>
      </c>
      <c r="D17" s="26" t="s">
        <v>22</v>
      </c>
      <c r="E17" s="27" t="s">
        <v>162</v>
      </c>
      <c r="F17" s="27" t="s">
        <v>163</v>
      </c>
      <c r="G17" s="27" t="s">
        <v>70</v>
      </c>
      <c r="H17" s="45"/>
      <c r="I17" s="45"/>
      <c r="J17" s="44"/>
      <c r="K17" s="45"/>
      <c r="L17" s="45"/>
      <c r="M17" s="45">
        <v>30</v>
      </c>
      <c r="N17" s="45"/>
      <c r="O17" s="45"/>
      <c r="P17" s="30"/>
      <c r="Q17" s="45"/>
      <c r="R17" s="45"/>
      <c r="S17" s="45"/>
      <c r="T17" s="68">
        <f t="shared" si="0"/>
        <v>1</v>
      </c>
      <c r="U17" s="30" t="s">
        <v>19</v>
      </c>
      <c r="V17" s="43" t="s">
        <v>96</v>
      </c>
    </row>
    <row r="18" spans="2:22" ht="51" x14ac:dyDescent="0.2">
      <c r="B18" s="69">
        <v>7</v>
      </c>
      <c r="C18" s="4" t="s">
        <v>24</v>
      </c>
      <c r="D18" s="26" t="s">
        <v>22</v>
      </c>
      <c r="E18" s="27" t="s">
        <v>142</v>
      </c>
      <c r="F18" s="27" t="s">
        <v>126</v>
      </c>
      <c r="G18" s="27" t="s">
        <v>70</v>
      </c>
      <c r="H18" s="45"/>
      <c r="I18" s="45"/>
      <c r="J18" s="44"/>
      <c r="K18" s="44"/>
      <c r="L18" s="44"/>
      <c r="M18" s="44"/>
      <c r="N18" s="44"/>
      <c r="O18" s="44"/>
      <c r="P18" s="44">
        <v>30</v>
      </c>
      <c r="Q18" s="44"/>
      <c r="R18" s="44"/>
      <c r="S18" s="45"/>
      <c r="T18" s="68">
        <f t="shared" si="0"/>
        <v>1</v>
      </c>
      <c r="U18" s="30" t="s">
        <v>19</v>
      </c>
      <c r="V18" s="43" t="s">
        <v>100</v>
      </c>
    </row>
    <row r="19" spans="2:22" ht="51" x14ac:dyDescent="0.2">
      <c r="B19" s="69">
        <v>8</v>
      </c>
      <c r="C19" s="4" t="s">
        <v>69</v>
      </c>
      <c r="D19" s="26" t="s">
        <v>22</v>
      </c>
      <c r="E19" s="27" t="s">
        <v>55</v>
      </c>
      <c r="F19" s="27" t="s">
        <v>127</v>
      </c>
      <c r="G19" s="27" t="s">
        <v>70</v>
      </c>
      <c r="H19" s="44"/>
      <c r="I19" s="44"/>
      <c r="J19" s="44"/>
      <c r="K19" s="44"/>
      <c r="L19" s="44">
        <v>30</v>
      </c>
      <c r="M19" s="44"/>
      <c r="N19" s="44"/>
      <c r="O19" s="44"/>
      <c r="P19" s="44"/>
      <c r="Q19" s="44">
        <v>30</v>
      </c>
      <c r="R19" s="44"/>
      <c r="S19" s="44"/>
      <c r="T19" s="68">
        <f t="shared" si="0"/>
        <v>2</v>
      </c>
      <c r="U19" s="30" t="s">
        <v>19</v>
      </c>
      <c r="V19" s="43" t="s">
        <v>102</v>
      </c>
    </row>
    <row r="20" spans="2:22" ht="76.5" x14ac:dyDescent="0.2">
      <c r="B20" s="69">
        <v>9</v>
      </c>
      <c r="C20" s="28" t="s">
        <v>25</v>
      </c>
      <c r="D20" s="14" t="s">
        <v>26</v>
      </c>
      <c r="E20" s="16" t="s">
        <v>59</v>
      </c>
      <c r="F20" s="16" t="s">
        <v>128</v>
      </c>
      <c r="G20" s="16" t="s">
        <v>98</v>
      </c>
      <c r="H20" s="45">
        <v>25</v>
      </c>
      <c r="I20" s="45"/>
      <c r="J20" s="45"/>
      <c r="K20" s="45"/>
      <c r="L20" s="45"/>
      <c r="M20" s="45"/>
      <c r="N20" s="44">
        <v>25</v>
      </c>
      <c r="O20" s="30"/>
      <c r="P20" s="45"/>
      <c r="Q20" s="45"/>
      <c r="R20" s="44"/>
      <c r="S20" s="45"/>
      <c r="T20" s="68">
        <f t="shared" si="0"/>
        <v>2</v>
      </c>
      <c r="U20" s="30" t="s">
        <v>19</v>
      </c>
      <c r="V20" s="43" t="s">
        <v>101</v>
      </c>
    </row>
    <row r="21" spans="2:22" ht="114.75" x14ac:dyDescent="0.2">
      <c r="B21" s="69">
        <v>10</v>
      </c>
      <c r="C21" s="28" t="s">
        <v>27</v>
      </c>
      <c r="D21" s="14" t="s">
        <v>26</v>
      </c>
      <c r="E21" s="16" t="s">
        <v>68</v>
      </c>
      <c r="F21" s="16" t="s">
        <v>129</v>
      </c>
      <c r="G21" s="16" t="s">
        <v>75</v>
      </c>
      <c r="H21" s="45"/>
      <c r="I21" s="45"/>
      <c r="J21" s="45"/>
      <c r="K21" s="45"/>
      <c r="L21" s="45"/>
      <c r="M21" s="45"/>
      <c r="N21" s="45"/>
      <c r="O21" s="45"/>
      <c r="P21" s="45">
        <v>30</v>
      </c>
      <c r="Q21" s="45"/>
      <c r="R21" s="44"/>
      <c r="S21" s="45"/>
      <c r="T21" s="68">
        <f t="shared" si="0"/>
        <v>1</v>
      </c>
      <c r="U21" s="19" t="s">
        <v>76</v>
      </c>
      <c r="V21" s="43" t="s">
        <v>103</v>
      </c>
    </row>
    <row r="22" spans="2:22" ht="76.5" x14ac:dyDescent="0.2">
      <c r="B22" s="69">
        <v>11</v>
      </c>
      <c r="C22" s="28" t="s">
        <v>28</v>
      </c>
      <c r="D22" s="14" t="s">
        <v>26</v>
      </c>
      <c r="E22" s="16" t="s">
        <v>56</v>
      </c>
      <c r="F22" s="16" t="s">
        <v>130</v>
      </c>
      <c r="G22" s="16" t="s">
        <v>146</v>
      </c>
      <c r="H22" s="45"/>
      <c r="I22" s="45"/>
      <c r="J22" s="45"/>
      <c r="K22" s="45"/>
      <c r="L22" s="45"/>
      <c r="M22" s="45"/>
      <c r="N22" s="44"/>
      <c r="O22" s="30"/>
      <c r="P22" s="30"/>
      <c r="Q22" s="45">
        <v>30</v>
      </c>
      <c r="R22" s="44"/>
      <c r="S22" s="45"/>
      <c r="T22" s="68">
        <f t="shared" si="0"/>
        <v>1</v>
      </c>
      <c r="U22" s="30" t="s">
        <v>19</v>
      </c>
      <c r="V22" s="43" t="s">
        <v>103</v>
      </c>
    </row>
    <row r="23" spans="2:22" ht="76.5" x14ac:dyDescent="0.2">
      <c r="B23" s="69">
        <v>12</v>
      </c>
      <c r="C23" s="17" t="s">
        <v>29</v>
      </c>
      <c r="D23" s="18" t="s">
        <v>30</v>
      </c>
      <c r="E23" s="15" t="s">
        <v>57</v>
      </c>
      <c r="F23" s="15" t="s">
        <v>143</v>
      </c>
      <c r="G23" s="15" t="s">
        <v>78</v>
      </c>
      <c r="H23" s="45"/>
      <c r="I23" s="45">
        <v>28</v>
      </c>
      <c r="J23" s="45"/>
      <c r="K23" s="45">
        <v>29</v>
      </c>
      <c r="L23" s="45"/>
      <c r="M23" s="45"/>
      <c r="N23" s="44">
        <v>29</v>
      </c>
      <c r="O23" s="45"/>
      <c r="P23" s="45"/>
      <c r="Q23" s="45">
        <v>31</v>
      </c>
      <c r="R23" s="44"/>
      <c r="S23" s="45"/>
      <c r="T23" s="68">
        <f t="shared" si="0"/>
        <v>4</v>
      </c>
      <c r="U23" s="30" t="s">
        <v>19</v>
      </c>
      <c r="V23" s="43" t="s">
        <v>104</v>
      </c>
    </row>
    <row r="24" spans="2:22" ht="38.25" x14ac:dyDescent="0.2">
      <c r="B24" s="69">
        <v>13</v>
      </c>
      <c r="C24" s="17" t="s">
        <v>31</v>
      </c>
      <c r="D24" s="18" t="s">
        <v>30</v>
      </c>
      <c r="E24" s="15" t="s">
        <v>64</v>
      </c>
      <c r="F24" s="15" t="s">
        <v>131</v>
      </c>
      <c r="G24" s="15" t="s">
        <v>77</v>
      </c>
      <c r="H24" s="45">
        <v>15</v>
      </c>
      <c r="I24" s="45"/>
      <c r="J24" s="45"/>
      <c r="K24" s="45"/>
      <c r="L24" s="45">
        <v>15</v>
      </c>
      <c r="M24" s="45"/>
      <c r="N24" s="44"/>
      <c r="O24" s="45"/>
      <c r="P24" s="45">
        <v>15</v>
      </c>
      <c r="Q24" s="45"/>
      <c r="R24" s="44"/>
      <c r="S24" s="45"/>
      <c r="T24" s="68">
        <f t="shared" si="0"/>
        <v>3</v>
      </c>
      <c r="U24" s="30" t="s">
        <v>19</v>
      </c>
      <c r="V24" s="43" t="s">
        <v>105</v>
      </c>
    </row>
    <row r="25" spans="2:22" ht="30" customHeight="1" x14ac:dyDescent="0.2">
      <c r="B25" s="69">
        <v>14</v>
      </c>
      <c r="C25" s="22" t="s">
        <v>32</v>
      </c>
      <c r="D25" s="23" t="s">
        <v>33</v>
      </c>
      <c r="E25" s="24" t="s">
        <v>58</v>
      </c>
      <c r="F25" s="24" t="s">
        <v>132</v>
      </c>
      <c r="G25" s="24" t="s">
        <v>79</v>
      </c>
      <c r="H25" s="45"/>
      <c r="I25" s="45">
        <v>15</v>
      </c>
      <c r="J25" s="44"/>
      <c r="K25" s="45"/>
      <c r="L25" s="45"/>
      <c r="M25" s="45"/>
      <c r="N25" s="45"/>
      <c r="O25" s="45">
        <v>15</v>
      </c>
      <c r="P25" s="45"/>
      <c r="Q25" s="45"/>
      <c r="R25" s="44"/>
      <c r="S25" s="45"/>
      <c r="T25" s="68">
        <f t="shared" si="0"/>
        <v>2</v>
      </c>
      <c r="U25" s="30" t="s">
        <v>19</v>
      </c>
      <c r="V25" s="43" t="s">
        <v>106</v>
      </c>
    </row>
    <row r="26" spans="2:22" ht="51" x14ac:dyDescent="0.2">
      <c r="B26" s="69">
        <v>15</v>
      </c>
      <c r="C26" s="22" t="s">
        <v>34</v>
      </c>
      <c r="D26" s="23" t="s">
        <v>33</v>
      </c>
      <c r="E26" s="24" t="s">
        <v>35</v>
      </c>
      <c r="F26" s="24" t="s">
        <v>133</v>
      </c>
      <c r="G26" s="24" t="s">
        <v>80</v>
      </c>
      <c r="H26" s="45"/>
      <c r="I26" s="44">
        <v>28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68">
        <f t="shared" si="0"/>
        <v>1</v>
      </c>
      <c r="U26" s="30" t="s">
        <v>36</v>
      </c>
      <c r="V26" s="43" t="s">
        <v>107</v>
      </c>
    </row>
    <row r="27" spans="2:22" ht="102" x14ac:dyDescent="0.2">
      <c r="B27" s="69">
        <v>16</v>
      </c>
      <c r="C27" s="22" t="s">
        <v>37</v>
      </c>
      <c r="D27" s="23" t="s">
        <v>33</v>
      </c>
      <c r="E27" s="24" t="s">
        <v>81</v>
      </c>
      <c r="F27" s="24" t="s">
        <v>134</v>
      </c>
      <c r="G27" s="25" t="s">
        <v>147</v>
      </c>
      <c r="H27" s="45">
        <v>15</v>
      </c>
      <c r="I27" s="45"/>
      <c r="J27" s="45"/>
      <c r="K27" s="45"/>
      <c r="L27" s="45">
        <v>15</v>
      </c>
      <c r="M27" s="45"/>
      <c r="N27" s="44"/>
      <c r="O27" s="45"/>
      <c r="P27" s="45">
        <v>15</v>
      </c>
      <c r="Q27" s="45"/>
      <c r="R27" s="44"/>
      <c r="S27" s="45"/>
      <c r="T27" s="68">
        <f t="shared" si="0"/>
        <v>3</v>
      </c>
      <c r="U27" s="30" t="s">
        <v>19</v>
      </c>
      <c r="V27" s="43" t="s">
        <v>116</v>
      </c>
    </row>
    <row r="28" spans="2:22" ht="63.75" x14ac:dyDescent="0.2">
      <c r="B28" s="69">
        <v>17</v>
      </c>
      <c r="C28" s="22" t="s">
        <v>38</v>
      </c>
      <c r="D28" s="23" t="s">
        <v>33</v>
      </c>
      <c r="E28" s="24" t="s">
        <v>94</v>
      </c>
      <c r="F28" s="24" t="s">
        <v>133</v>
      </c>
      <c r="G28" s="24" t="s">
        <v>82</v>
      </c>
      <c r="H28" s="45">
        <v>30</v>
      </c>
      <c r="I28" s="54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68">
        <f t="shared" si="0"/>
        <v>1</v>
      </c>
      <c r="U28" s="30" t="s">
        <v>19</v>
      </c>
      <c r="V28" s="43" t="s">
        <v>114</v>
      </c>
    </row>
    <row r="29" spans="2:22" ht="102" x14ac:dyDescent="0.2">
      <c r="B29" s="69">
        <v>18</v>
      </c>
      <c r="C29" s="22" t="s">
        <v>39</v>
      </c>
      <c r="D29" s="23" t="s">
        <v>33</v>
      </c>
      <c r="E29" s="24" t="s">
        <v>167</v>
      </c>
      <c r="F29" s="24" t="s">
        <v>135</v>
      </c>
      <c r="G29" s="24" t="s">
        <v>83</v>
      </c>
      <c r="H29" s="45">
        <v>31</v>
      </c>
      <c r="I29" s="45"/>
      <c r="J29" s="44"/>
      <c r="K29" s="45"/>
      <c r="L29" s="45"/>
      <c r="M29" s="45"/>
      <c r="N29" s="44">
        <v>30</v>
      </c>
      <c r="O29" s="45"/>
      <c r="P29" s="45"/>
      <c r="Q29" s="45"/>
      <c r="R29" s="44"/>
      <c r="S29" s="45"/>
      <c r="T29" s="68">
        <f t="shared" si="0"/>
        <v>2</v>
      </c>
      <c r="U29" s="30" t="s">
        <v>19</v>
      </c>
      <c r="V29" s="43" t="s">
        <v>108</v>
      </c>
    </row>
    <row r="30" spans="2:22" ht="25.5" x14ac:dyDescent="0.2">
      <c r="B30" s="69">
        <v>19</v>
      </c>
      <c r="C30" s="22" t="s">
        <v>40</v>
      </c>
      <c r="D30" s="23" t="s">
        <v>33</v>
      </c>
      <c r="E30" s="24" t="s">
        <v>145</v>
      </c>
      <c r="F30" s="24" t="s">
        <v>133</v>
      </c>
      <c r="G30" s="24" t="s">
        <v>84</v>
      </c>
      <c r="H30" s="45">
        <v>30</v>
      </c>
      <c r="I30" s="45"/>
      <c r="J30" s="44"/>
      <c r="K30" s="45">
        <v>30</v>
      </c>
      <c r="L30" s="45"/>
      <c r="M30" s="45"/>
      <c r="N30" s="44">
        <v>30</v>
      </c>
      <c r="O30" s="45"/>
      <c r="P30" s="30"/>
      <c r="Q30" s="45">
        <v>30</v>
      </c>
      <c r="R30" s="44"/>
      <c r="S30" s="45"/>
      <c r="T30" s="68">
        <f t="shared" si="0"/>
        <v>4</v>
      </c>
      <c r="U30" s="30" t="s">
        <v>19</v>
      </c>
      <c r="V30" s="43" t="s">
        <v>109</v>
      </c>
    </row>
    <row r="31" spans="2:22" ht="51" x14ac:dyDescent="0.2">
      <c r="B31" s="69">
        <v>20</v>
      </c>
      <c r="C31" s="22" t="s">
        <v>41</v>
      </c>
      <c r="D31" s="23" t="s">
        <v>33</v>
      </c>
      <c r="E31" s="24" t="s">
        <v>60</v>
      </c>
      <c r="F31" s="24" t="s">
        <v>133</v>
      </c>
      <c r="G31" s="24" t="s">
        <v>70</v>
      </c>
      <c r="H31" s="45">
        <v>30</v>
      </c>
      <c r="I31" s="45"/>
      <c r="J31" s="45"/>
      <c r="K31" s="45">
        <v>30</v>
      </c>
      <c r="L31" s="45"/>
      <c r="M31" s="45"/>
      <c r="N31" s="45">
        <v>30</v>
      </c>
      <c r="O31" s="45"/>
      <c r="P31" s="45"/>
      <c r="Q31" s="45">
        <v>30</v>
      </c>
      <c r="R31" s="45"/>
      <c r="S31" s="45"/>
      <c r="T31" s="68">
        <f t="shared" si="0"/>
        <v>4</v>
      </c>
      <c r="U31" s="30" t="s">
        <v>19</v>
      </c>
      <c r="V31" s="43" t="s">
        <v>110</v>
      </c>
    </row>
    <row r="32" spans="2:22" ht="51" x14ac:dyDescent="0.2">
      <c r="B32" s="69">
        <v>21</v>
      </c>
      <c r="C32" s="22" t="s">
        <v>42</v>
      </c>
      <c r="D32" s="23" t="s">
        <v>33</v>
      </c>
      <c r="E32" s="24" t="s">
        <v>61</v>
      </c>
      <c r="F32" s="24" t="s">
        <v>136</v>
      </c>
      <c r="G32" s="24" t="s">
        <v>85</v>
      </c>
      <c r="H32" s="45"/>
      <c r="I32" s="45">
        <v>10</v>
      </c>
      <c r="J32" s="45"/>
      <c r="K32" s="45"/>
      <c r="L32" s="45">
        <v>10</v>
      </c>
      <c r="M32" s="45"/>
      <c r="N32" s="45"/>
      <c r="O32" s="45">
        <v>10</v>
      </c>
      <c r="P32" s="45"/>
      <c r="Q32" s="45"/>
      <c r="R32" s="45">
        <v>10</v>
      </c>
      <c r="S32" s="45"/>
      <c r="T32" s="68">
        <f t="shared" si="0"/>
        <v>4</v>
      </c>
      <c r="U32" s="30" t="s">
        <v>86</v>
      </c>
      <c r="V32" s="43" t="s">
        <v>111</v>
      </c>
    </row>
    <row r="33" spans="1:22" ht="38.25" x14ac:dyDescent="0.2">
      <c r="B33" s="69">
        <v>22</v>
      </c>
      <c r="C33" s="22" t="s">
        <v>43</v>
      </c>
      <c r="D33" s="23" t="s">
        <v>33</v>
      </c>
      <c r="E33" s="24" t="s">
        <v>44</v>
      </c>
      <c r="F33" s="24" t="s">
        <v>122</v>
      </c>
      <c r="G33" s="24" t="s">
        <v>87</v>
      </c>
      <c r="H33" s="45"/>
      <c r="I33" s="45">
        <v>28</v>
      </c>
      <c r="J33" s="45"/>
      <c r="K33" s="45"/>
      <c r="L33" s="45"/>
      <c r="M33" s="45"/>
      <c r="N33" s="45"/>
      <c r="O33" s="45">
        <v>31</v>
      </c>
      <c r="P33" s="45"/>
      <c r="Q33" s="45"/>
      <c r="R33" s="45"/>
      <c r="S33" s="45"/>
      <c r="T33" s="68">
        <f t="shared" si="0"/>
        <v>2</v>
      </c>
      <c r="U33" s="30" t="s">
        <v>19</v>
      </c>
      <c r="V33" s="43" t="s">
        <v>115</v>
      </c>
    </row>
    <row r="34" spans="1:22" ht="38.25" x14ac:dyDescent="0.2">
      <c r="B34" s="69">
        <v>23</v>
      </c>
      <c r="C34" s="22" t="s">
        <v>45</v>
      </c>
      <c r="D34" s="23" t="s">
        <v>33</v>
      </c>
      <c r="E34" s="24" t="s">
        <v>91</v>
      </c>
      <c r="F34" s="24" t="s">
        <v>137</v>
      </c>
      <c r="G34" s="24" t="s">
        <v>88</v>
      </c>
      <c r="H34" s="45"/>
      <c r="I34" s="45"/>
      <c r="J34" s="44">
        <v>31</v>
      </c>
      <c r="K34" s="45"/>
      <c r="L34" s="45"/>
      <c r="M34" s="45"/>
      <c r="N34" s="44"/>
      <c r="O34" s="45"/>
      <c r="P34" s="45"/>
      <c r="Q34" s="45"/>
      <c r="R34" s="44"/>
      <c r="S34" s="45"/>
      <c r="T34" s="68">
        <f t="shared" si="0"/>
        <v>1</v>
      </c>
      <c r="U34" s="30" t="s">
        <v>19</v>
      </c>
      <c r="V34" s="43" t="s">
        <v>99</v>
      </c>
    </row>
    <row r="35" spans="1:22" ht="63.75" x14ac:dyDescent="0.2">
      <c r="B35" s="69">
        <v>24</v>
      </c>
      <c r="C35" s="22" t="s">
        <v>46</v>
      </c>
      <c r="D35" s="23" t="s">
        <v>33</v>
      </c>
      <c r="E35" s="24" t="s">
        <v>47</v>
      </c>
      <c r="F35" s="24" t="s">
        <v>138</v>
      </c>
      <c r="G35" s="24" t="s">
        <v>89</v>
      </c>
      <c r="H35" s="45"/>
      <c r="I35" s="45"/>
      <c r="J35" s="54">
        <v>15</v>
      </c>
      <c r="K35" s="45"/>
      <c r="L35" s="45"/>
      <c r="M35" s="45"/>
      <c r="N35" s="45"/>
      <c r="O35" s="45"/>
      <c r="P35" s="45"/>
      <c r="Q35" s="45"/>
      <c r="R35" s="45"/>
      <c r="S35" s="45"/>
      <c r="T35" s="68">
        <f t="shared" si="0"/>
        <v>1</v>
      </c>
      <c r="U35" s="30" t="s">
        <v>19</v>
      </c>
      <c r="V35" s="43" t="s">
        <v>113</v>
      </c>
    </row>
    <row r="36" spans="1:22" ht="51" x14ac:dyDescent="0.2">
      <c r="B36" s="69">
        <v>25</v>
      </c>
      <c r="C36" s="22" t="s">
        <v>168</v>
      </c>
      <c r="D36" s="23" t="s">
        <v>33</v>
      </c>
      <c r="E36" s="29" t="s">
        <v>165</v>
      </c>
      <c r="F36" s="65" t="s">
        <v>166</v>
      </c>
      <c r="G36" s="24"/>
      <c r="H36" s="45"/>
      <c r="I36" s="45"/>
      <c r="J36" s="54"/>
      <c r="K36" s="45"/>
      <c r="L36" s="45"/>
      <c r="M36" s="45"/>
      <c r="N36" s="45"/>
      <c r="O36" s="45">
        <v>31</v>
      </c>
      <c r="P36" s="45"/>
      <c r="Q36" s="45"/>
      <c r="R36" s="45"/>
      <c r="S36" s="45"/>
      <c r="T36" s="68">
        <f t="shared" si="0"/>
        <v>1</v>
      </c>
      <c r="U36" s="30"/>
      <c r="V36" s="43"/>
    </row>
    <row r="37" spans="1:22" ht="33" customHeight="1" x14ac:dyDescent="0.2">
      <c r="B37" s="69">
        <v>26</v>
      </c>
      <c r="C37" s="22" t="s">
        <v>48</v>
      </c>
      <c r="D37" s="23" t="s">
        <v>33</v>
      </c>
      <c r="E37" s="24" t="s">
        <v>139</v>
      </c>
      <c r="F37" s="24" t="s">
        <v>133</v>
      </c>
      <c r="G37" s="24" t="s">
        <v>140</v>
      </c>
      <c r="H37" s="45"/>
      <c r="I37" s="45"/>
      <c r="J37" s="54"/>
      <c r="K37" s="45">
        <v>31</v>
      </c>
      <c r="L37" s="45"/>
      <c r="M37" s="45"/>
      <c r="N37" s="45"/>
      <c r="O37" s="45"/>
      <c r="P37" s="45"/>
      <c r="Q37" s="45"/>
      <c r="R37" s="45"/>
      <c r="S37" s="45"/>
      <c r="T37" s="68">
        <f t="shared" si="0"/>
        <v>1</v>
      </c>
      <c r="U37" s="30" t="s">
        <v>141</v>
      </c>
      <c r="V37" s="43" t="s">
        <v>118</v>
      </c>
    </row>
    <row r="38" spans="1:22" ht="38.25" x14ac:dyDescent="0.2">
      <c r="B38" s="69">
        <v>27</v>
      </c>
      <c r="C38" s="22" t="s">
        <v>49</v>
      </c>
      <c r="D38" s="23" t="s">
        <v>33</v>
      </c>
      <c r="E38" s="29" t="s">
        <v>62</v>
      </c>
      <c r="F38" s="29" t="s">
        <v>133</v>
      </c>
      <c r="G38" s="24" t="s">
        <v>90</v>
      </c>
      <c r="H38" s="45"/>
      <c r="I38" s="45"/>
      <c r="J38" s="44"/>
      <c r="K38" s="45"/>
      <c r="L38" s="45">
        <v>31</v>
      </c>
      <c r="M38" s="45"/>
      <c r="N38" s="44"/>
      <c r="O38" s="45"/>
      <c r="P38" s="45"/>
      <c r="Q38" s="45"/>
      <c r="R38" s="44"/>
      <c r="S38" s="45"/>
      <c r="T38" s="68">
        <f t="shared" si="0"/>
        <v>1</v>
      </c>
      <c r="U38" s="30" t="s">
        <v>19</v>
      </c>
      <c r="V38" s="43" t="s">
        <v>112</v>
      </c>
    </row>
    <row r="39" spans="1:22" ht="34.5" customHeight="1" x14ac:dyDescent="0.2">
      <c r="B39" s="69">
        <v>28</v>
      </c>
      <c r="C39" s="22" t="s">
        <v>92</v>
      </c>
      <c r="D39" s="23" t="s">
        <v>33</v>
      </c>
      <c r="E39" s="29" t="s">
        <v>159</v>
      </c>
      <c r="F39" s="29" t="s">
        <v>160</v>
      </c>
      <c r="G39" s="24" t="s">
        <v>144</v>
      </c>
      <c r="H39" s="45"/>
      <c r="I39" s="45"/>
      <c r="J39" s="44"/>
      <c r="K39" s="45"/>
      <c r="L39" s="45"/>
      <c r="M39" s="45"/>
      <c r="N39" s="44"/>
      <c r="O39" s="45"/>
      <c r="P39" s="45"/>
      <c r="Q39" s="45"/>
      <c r="R39" s="44"/>
      <c r="S39" s="45">
        <v>15</v>
      </c>
      <c r="T39" s="68">
        <f t="shared" si="0"/>
        <v>1</v>
      </c>
      <c r="U39" s="30" t="s">
        <v>19</v>
      </c>
      <c r="V39" s="43" t="s">
        <v>96</v>
      </c>
    </row>
    <row r="40" spans="1:22" ht="34.5" customHeight="1" x14ac:dyDescent="0.2">
      <c r="B40" s="69">
        <v>29</v>
      </c>
      <c r="C40" s="63" t="s">
        <v>178</v>
      </c>
      <c r="D40" s="63" t="s">
        <v>154</v>
      </c>
      <c r="E40" s="64" t="s">
        <v>175</v>
      </c>
      <c r="F40" s="64" t="s">
        <v>155</v>
      </c>
      <c r="G40" s="64" t="s">
        <v>156</v>
      </c>
      <c r="H40" s="45"/>
      <c r="I40" s="45"/>
      <c r="J40" s="45"/>
      <c r="K40" s="45"/>
      <c r="L40" s="45"/>
      <c r="M40" s="45"/>
      <c r="N40" s="45">
        <v>30</v>
      </c>
      <c r="O40" s="45"/>
      <c r="P40" s="45"/>
      <c r="Q40" s="45"/>
      <c r="R40" s="45"/>
      <c r="S40" s="45"/>
      <c r="T40" s="68">
        <f t="shared" si="0"/>
        <v>1</v>
      </c>
      <c r="U40" s="30" t="s">
        <v>19</v>
      </c>
      <c r="V40" s="30" t="s">
        <v>161</v>
      </c>
    </row>
    <row r="41" spans="1:22" ht="51" x14ac:dyDescent="0.2">
      <c r="B41" s="69">
        <v>30</v>
      </c>
      <c r="C41" s="63" t="s">
        <v>179</v>
      </c>
      <c r="D41" s="63" t="s">
        <v>154</v>
      </c>
      <c r="E41" s="64" t="s">
        <v>172</v>
      </c>
      <c r="F41" s="64" t="s">
        <v>155</v>
      </c>
      <c r="G41" s="64" t="s">
        <v>156</v>
      </c>
      <c r="H41" s="45"/>
      <c r="I41" s="45"/>
      <c r="J41" s="45"/>
      <c r="K41" s="45"/>
      <c r="L41" s="45"/>
      <c r="M41" s="45"/>
      <c r="N41" s="45"/>
      <c r="O41" s="45"/>
      <c r="P41" s="45">
        <v>30</v>
      </c>
      <c r="Q41" s="45"/>
      <c r="R41" s="45"/>
      <c r="S41" s="45"/>
      <c r="T41" s="68">
        <f t="shared" si="0"/>
        <v>1</v>
      </c>
      <c r="U41" s="30" t="s">
        <v>19</v>
      </c>
      <c r="V41" s="30" t="s">
        <v>161</v>
      </c>
    </row>
    <row r="42" spans="1:22" ht="25.5" x14ac:dyDescent="0.2">
      <c r="B42" s="69">
        <v>31</v>
      </c>
      <c r="C42" s="63" t="s">
        <v>180</v>
      </c>
      <c r="D42" s="63" t="s">
        <v>154</v>
      </c>
      <c r="E42" s="64" t="s">
        <v>174</v>
      </c>
      <c r="F42" s="64" t="s">
        <v>155</v>
      </c>
      <c r="G42" s="64" t="s">
        <v>156</v>
      </c>
      <c r="H42" s="45"/>
      <c r="I42" s="45"/>
      <c r="J42" s="45"/>
      <c r="K42" s="45">
        <v>30</v>
      </c>
      <c r="L42" s="45"/>
      <c r="M42" s="45"/>
      <c r="N42" s="45"/>
      <c r="O42" s="45"/>
      <c r="P42" s="45"/>
      <c r="Q42" s="45"/>
      <c r="R42" s="45"/>
      <c r="S42" s="45"/>
      <c r="T42" s="68">
        <f t="shared" si="0"/>
        <v>1</v>
      </c>
      <c r="U42" s="30" t="s">
        <v>19</v>
      </c>
      <c r="V42" s="30" t="s">
        <v>161</v>
      </c>
    </row>
    <row r="43" spans="1:22" ht="38.25" x14ac:dyDescent="0.2">
      <c r="B43" s="69">
        <v>32</v>
      </c>
      <c r="C43" s="63" t="s">
        <v>181</v>
      </c>
      <c r="D43" s="63" t="s">
        <v>154</v>
      </c>
      <c r="E43" s="64" t="s">
        <v>173</v>
      </c>
      <c r="F43" s="64" t="s">
        <v>155</v>
      </c>
      <c r="G43" s="64" t="s">
        <v>156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>
        <v>30</v>
      </c>
      <c r="S43" s="45"/>
      <c r="T43" s="68">
        <f t="shared" si="0"/>
        <v>1</v>
      </c>
      <c r="U43" s="30" t="s">
        <v>19</v>
      </c>
      <c r="V43" s="30" t="s">
        <v>161</v>
      </c>
    </row>
    <row r="44" spans="1:22" ht="25.5" x14ac:dyDescent="0.2">
      <c r="B44" s="69">
        <v>33</v>
      </c>
      <c r="C44" s="63" t="s">
        <v>182</v>
      </c>
      <c r="D44" s="63" t="s">
        <v>154</v>
      </c>
      <c r="E44" s="64" t="s">
        <v>177</v>
      </c>
      <c r="F44" s="64" t="s">
        <v>155</v>
      </c>
      <c r="G44" s="64" t="s">
        <v>156</v>
      </c>
      <c r="H44" s="45"/>
      <c r="I44" s="45"/>
      <c r="J44" s="45"/>
      <c r="K44" s="45"/>
      <c r="L44" s="45"/>
      <c r="M44" s="45">
        <v>30</v>
      </c>
      <c r="N44" s="45"/>
      <c r="O44" s="45"/>
      <c r="P44" s="45"/>
      <c r="Q44" s="45"/>
      <c r="R44" s="45"/>
      <c r="S44" s="45"/>
      <c r="T44" s="68">
        <f t="shared" si="0"/>
        <v>1</v>
      </c>
      <c r="U44" s="30" t="s">
        <v>19</v>
      </c>
      <c r="V44" s="30" t="s">
        <v>161</v>
      </c>
    </row>
    <row r="45" spans="1:22" x14ac:dyDescent="0.2">
      <c r="D45" s="11"/>
      <c r="E45" s="12"/>
      <c r="F45" s="41"/>
      <c r="G45" s="12"/>
      <c r="H45" s="55"/>
      <c r="I45" s="56"/>
      <c r="J45" s="56"/>
      <c r="K45" s="57"/>
      <c r="L45" s="56"/>
      <c r="M45" s="56"/>
      <c r="N45" s="58"/>
      <c r="O45" s="59"/>
      <c r="P45" s="56"/>
      <c r="Q45" s="60"/>
      <c r="R45" s="61"/>
      <c r="S45" s="62"/>
      <c r="T45" s="62"/>
      <c r="U45" s="7"/>
    </row>
    <row r="46" spans="1:22" ht="16.5" x14ac:dyDescent="0.2">
      <c r="D46" s="74" t="s">
        <v>93</v>
      </c>
      <c r="E46" s="74"/>
      <c r="F46" s="74"/>
      <c r="G46" s="75"/>
      <c r="H46" s="13">
        <f>COUNTIF(H12:H44,"&gt;0")</f>
        <v>7</v>
      </c>
      <c r="I46" s="13">
        <f t="shared" ref="I46:S46" si="1">COUNTIF(I12:I44,"&gt;0")</f>
        <v>6</v>
      </c>
      <c r="J46" s="13">
        <f t="shared" si="1"/>
        <v>3</v>
      </c>
      <c r="K46" s="13">
        <f t="shared" si="1"/>
        <v>5</v>
      </c>
      <c r="L46" s="13">
        <f t="shared" si="1"/>
        <v>6</v>
      </c>
      <c r="M46" s="13">
        <f t="shared" si="1"/>
        <v>5</v>
      </c>
      <c r="N46" s="13">
        <f t="shared" si="1"/>
        <v>6</v>
      </c>
      <c r="O46" s="13">
        <f t="shared" si="1"/>
        <v>4</v>
      </c>
      <c r="P46" s="13">
        <f t="shared" si="1"/>
        <v>5</v>
      </c>
      <c r="Q46" s="13">
        <f t="shared" si="1"/>
        <v>5</v>
      </c>
      <c r="R46" s="13">
        <f t="shared" si="1"/>
        <v>3</v>
      </c>
      <c r="S46" s="13">
        <f t="shared" si="1"/>
        <v>2</v>
      </c>
      <c r="T46" s="67"/>
      <c r="U46" s="13">
        <f>SUM(H46:S46)</f>
        <v>57</v>
      </c>
    </row>
    <row r="47" spans="1:22" x14ac:dyDescent="0.2">
      <c r="D47" s="70" t="s">
        <v>170</v>
      </c>
      <c r="E47" s="70"/>
      <c r="F47" s="70"/>
      <c r="G47" s="76"/>
      <c r="H47" s="77">
        <f>SUM(H46:J46)</f>
        <v>16</v>
      </c>
      <c r="I47" s="77"/>
      <c r="J47" s="77"/>
      <c r="K47" s="77">
        <f>SUM(K46:M46)</f>
        <v>16</v>
      </c>
      <c r="L47" s="77"/>
      <c r="M47" s="77"/>
      <c r="N47" s="77">
        <f>SUM(N46:P46)</f>
        <v>15</v>
      </c>
      <c r="O47" s="77"/>
      <c r="P47" s="77"/>
      <c r="Q47" s="77">
        <f>SUM(Q46:S46)</f>
        <v>10</v>
      </c>
      <c r="R47" s="77"/>
      <c r="S47" s="77"/>
      <c r="T47" s="11"/>
      <c r="U47" s="3" t="s">
        <v>50</v>
      </c>
    </row>
    <row r="48" spans="1:22" s="3" customFormat="1" x14ac:dyDescent="0.2">
      <c r="A48" s="1"/>
      <c r="B48" s="1"/>
      <c r="D48" s="70" t="s">
        <v>171</v>
      </c>
      <c r="E48" s="70"/>
      <c r="F48" s="70"/>
      <c r="G48" s="7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1"/>
    </row>
    <row r="49" spans="4:20" x14ac:dyDescent="0.2">
      <c r="D49" s="71"/>
      <c r="E49" s="71"/>
      <c r="F49" s="71"/>
      <c r="G49" s="71"/>
      <c r="H49" s="3"/>
    </row>
    <row r="50" spans="4:20" x14ac:dyDescent="0.2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4:20" x14ac:dyDescent="0.2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4:20" x14ac:dyDescent="0.2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4:20" x14ac:dyDescent="0.2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</sheetData>
  <autoFilter ref="B11:U38" xr:uid="{00000000-0009-0000-0000-000000000000}"/>
  <mergeCells count="10">
    <mergeCell ref="D48:G48"/>
    <mergeCell ref="D49:G49"/>
    <mergeCell ref="B7:U8"/>
    <mergeCell ref="H10:S10"/>
    <mergeCell ref="D46:G46"/>
    <mergeCell ref="D47:G47"/>
    <mergeCell ref="H47:J47"/>
    <mergeCell ref="K47:M47"/>
    <mergeCell ref="N47:P47"/>
    <mergeCell ref="Q47:S47"/>
  </mergeCells>
  <phoneticPr fontId="20" type="noConversion"/>
  <printOptions horizontalCentered="1"/>
  <pageMargins left="0.23622047244094491" right="0.23622047244094491" top="0.55118110236220474" bottom="0.35433070866141736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6"/>
  <sheetViews>
    <sheetView workbookViewId="0"/>
  </sheetViews>
  <sheetFormatPr baseColWidth="10" defaultRowHeight="12.75" x14ac:dyDescent="0.2"/>
  <cols>
    <col min="1" max="1" width="6.28515625" style="51" customWidth="1"/>
    <col min="2" max="2" width="6.5703125" style="51" customWidth="1"/>
    <col min="3" max="3" width="12.28515625" style="51" customWidth="1"/>
    <col min="4" max="4" width="31" style="51" customWidth="1"/>
    <col min="5" max="5" width="57.28515625" style="51" customWidth="1"/>
    <col min="6" max="16384" width="11.42578125" style="51"/>
  </cols>
  <sheetData>
    <row r="2" spans="2:5" ht="15" x14ac:dyDescent="0.2">
      <c r="B2" s="78" t="s">
        <v>148</v>
      </c>
      <c r="C2" s="78"/>
      <c r="D2" s="78"/>
      <c r="E2" s="78"/>
    </row>
    <row r="3" spans="2:5" ht="15" x14ac:dyDescent="0.2">
      <c r="B3" s="47" t="s">
        <v>149</v>
      </c>
      <c r="C3" s="47" t="s">
        <v>150</v>
      </c>
      <c r="D3" s="47" t="s">
        <v>151</v>
      </c>
      <c r="E3" s="47" t="s">
        <v>152</v>
      </c>
    </row>
    <row r="4" spans="2:5" x14ac:dyDescent="0.2">
      <c r="B4" s="48">
        <v>1</v>
      </c>
      <c r="C4" s="52"/>
      <c r="D4" s="50"/>
      <c r="E4" s="49"/>
    </row>
    <row r="5" spans="2:5" x14ac:dyDescent="0.2">
      <c r="B5" s="48">
        <v>2</v>
      </c>
      <c r="C5" s="52"/>
      <c r="D5" s="50"/>
      <c r="E5" s="50"/>
    </row>
    <row r="6" spans="2:5" x14ac:dyDescent="0.2">
      <c r="C6" s="53"/>
    </row>
  </sheetData>
  <mergeCells count="1"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99D004C7EB8D46A397EC6B4B873486" ma:contentTypeVersion="5" ma:contentTypeDescription="Crear nuevo documento." ma:contentTypeScope="" ma:versionID="8fd84a5684085bec376f8cfd22f0b28f">
  <xsd:schema xmlns:xsd="http://www.w3.org/2001/XMLSchema" xmlns:xs="http://www.w3.org/2001/XMLSchema" xmlns:p="http://schemas.microsoft.com/office/2006/metadata/properties" xmlns:ns2="37772d51-91eb-4c35-a88a-318cd101d41f" targetNamespace="http://schemas.microsoft.com/office/2006/metadata/properties" ma:root="true" ma:fieldsID="b361da55a46b446ddb80b15452c39615" ns2:_="">
    <xsd:import namespace="37772d51-91eb-4c35-a88a-318cd101d4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72d51-91eb-4c35-a88a-318cd101d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E12DD5-4982-44D1-A726-6A2432251B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A0C76E-339D-4945-91BB-205C80B6F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72d51-91eb-4c35-a88a-318cd101d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E5319B-F6AD-40C1-9310-8E7A7D1C23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Versión1-2023</vt:lpstr>
      <vt:lpstr>Control de cambios</vt:lpstr>
      <vt:lpstr>'Versión1-2023'!Área_de_impresión</vt:lpstr>
      <vt:lpstr>'Versión1-2023'!Títulos_a_imprimir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Daniel Quilaguy Bernal</dc:creator>
  <cp:keywords/>
  <dc:description/>
  <cp:lastModifiedBy>Luz Mary Santafe Cifuentes</cp:lastModifiedBy>
  <cp:revision/>
  <dcterms:created xsi:type="dcterms:W3CDTF">2019-07-10T19:42:18Z</dcterms:created>
  <dcterms:modified xsi:type="dcterms:W3CDTF">2023-01-17T14:50:14Z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0x010100CB99D004C7EB8D46A397EC6B4B873486</vt:lpwstr>
  </property>
</Properties>
</file>