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07"/>
  <workbookPr/>
  <mc:AlternateContent xmlns:mc="http://schemas.openxmlformats.org/markup-compatibility/2006">
    <mc:Choice Requires="x15">
      <x15ac:absPath xmlns:x15ac="http://schemas.microsoft.com/office/spreadsheetml/2010/11/ac" url="C:\Users\cristian.velandia\Desktop\"/>
    </mc:Choice>
  </mc:AlternateContent>
  <xr:revisionPtr revIDLastSave="2" documentId="8_{C09ED25D-9FA5-47A0-9BCA-814492AC65E8}" xr6:coauthVersionLast="47" xr6:coauthVersionMax="47" xr10:uidLastSave="{695A39F4-A199-4896-B5B4-B20E19E9CA45}"/>
  <bookViews>
    <workbookView xWindow="-120" yWindow="-120" windowWidth="24240" windowHeight="13140" firstSheet="1" xr2:uid="{00000000-000D-0000-FFFF-FFFF00000000}"/>
  </bookViews>
  <sheets>
    <sheet name="Portada" sheetId="21" r:id="rId1"/>
    <sheet name="Plan de tratamiento de riesgos " sheetId="20" r:id="rId2"/>
    <sheet name="Hoja1" sheetId="23" r:id="rId3"/>
  </sheets>
  <definedNames>
    <definedName name="_xlnm._FilterDatabase" localSheetId="1" hidden="1">'Plan de tratamiento de riesgos '!$A$7:$AU$98</definedName>
    <definedName name="Actividades_Misionales">#REF!</definedName>
    <definedName name="Alianzas">#REF!</definedName>
    <definedName name="Apropiación_Social_Del_Conocimiento_Y_Del_Patrimonio">#REF!</definedName>
    <definedName name="_xlnm.Print_Area" localSheetId="0">Portada!$A$1:$H$47</definedName>
    <definedName name="Contabilidad_Y_Presupuesto">#REF!</definedName>
    <definedName name="Control_Interno">#REF!</definedName>
    <definedName name="Direccionamiento_Estratégico">#REF!</definedName>
    <definedName name="Direccionamiento_Estratégico_Y_Planeación">#REF!</definedName>
    <definedName name="Evaluación_De_Resultados">#REF!</definedName>
    <definedName name="Evaluación_Independiente">#REF!</definedName>
    <definedName name="Formación">#REF!</definedName>
    <definedName name="Gestión_Administrativa">#REF!</definedName>
    <definedName name="Gestión_Con_Valores_Para_Resultados">#REF!</definedName>
    <definedName name="Gestión_Contractual">#REF!</definedName>
    <definedName name="Gestión_Del_Conocimiento_Y_La_Innovación">#REF!</definedName>
    <definedName name="Gestión_Del_Talento_Humano">#REF!</definedName>
    <definedName name="Información_Y_Comunicación">#REF!</definedName>
    <definedName name="Información_Y_Comunicación.">#REF!</definedName>
    <definedName name="Investigación">#REF!</definedName>
    <definedName name="Mejoramiento_Continuo">#REF!</definedName>
    <definedName name="Talento_Humano">#REF!</definedName>
    <definedName name="_xlnm.Print_Titles" localSheetId="1">'Plan de tratamiento de riesgos '!$1:$7</definedName>
  </definedNames>
  <calcPr calcId="191028"/>
  <pivotCaches>
    <pivotCache cacheId="11626"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36" i="20" l="1"/>
  <c r="Y36" i="20"/>
  <c r="AN34" i="20"/>
  <c r="Y34" i="20"/>
  <c r="AN81" i="20"/>
  <c r="Y81" i="20"/>
  <c r="AN78" i="20"/>
  <c r="Y78" i="20"/>
  <c r="AN64" i="20"/>
  <c r="Y64" i="20"/>
  <c r="AN63" i="20"/>
  <c r="Y63" i="20"/>
  <c r="AN62" i="20"/>
  <c r="Y62" i="20"/>
  <c r="AN61" i="20"/>
  <c r="Y61" i="20"/>
  <c r="AN45" i="20"/>
  <c r="Y45" i="20"/>
  <c r="AN44" i="20"/>
  <c r="Y44" i="20"/>
  <c r="Z62" i="20" l="1"/>
  <c r="AA62" i="20" s="1"/>
  <c r="AP62" i="20" s="1"/>
  <c r="Z78" i="20"/>
  <c r="AA78" i="20" s="1"/>
  <c r="Z45" i="20"/>
  <c r="AA45" i="20" s="1"/>
  <c r="AO45" i="20" s="1"/>
  <c r="Z36" i="20"/>
  <c r="AA36" i="20" s="1"/>
  <c r="Z44" i="20"/>
  <c r="Z64" i="20"/>
  <c r="AA64" i="20" s="1"/>
  <c r="AO64" i="20" s="1"/>
  <c r="Z34" i="20"/>
  <c r="AA34" i="20" s="1"/>
  <c r="AO34" i="20" s="1"/>
  <c r="Z63" i="20"/>
  <c r="AA63" i="20" s="1"/>
  <c r="Z81" i="20"/>
  <c r="AA81" i="20" s="1"/>
  <c r="Z61" i="20"/>
  <c r="AA61" i="20" s="1"/>
  <c r="AO61" i="20" s="1"/>
  <c r="AO62" i="20" l="1"/>
  <c r="AQ62" i="20" s="1"/>
  <c r="AP34" i="20"/>
  <c r="AQ34" i="20" s="1"/>
  <c r="AA44" i="20"/>
  <c r="AO78" i="20"/>
  <c r="AP78" i="20"/>
  <c r="AP81" i="20"/>
  <c r="AO81" i="20"/>
  <c r="AO36" i="20"/>
  <c r="AP36" i="20"/>
  <c r="AP61" i="20"/>
  <c r="AQ61" i="20" s="1"/>
  <c r="AP64" i="20"/>
  <c r="AQ64" i="20" s="1"/>
  <c r="AP63" i="20"/>
  <c r="AO63" i="20"/>
  <c r="AP45" i="20"/>
  <c r="AQ45" i="20" s="1"/>
  <c r="AQ36" i="20" l="1"/>
  <c r="AQ78" i="20"/>
  <c r="AQ63" i="20"/>
  <c r="AO44" i="20"/>
  <c r="AP44" i="20"/>
  <c r="AQ81" i="20"/>
  <c r="AQ44" i="20" l="1"/>
</calcChain>
</file>

<file path=xl/sharedStrings.xml><?xml version="1.0" encoding="utf-8"?>
<sst xmlns="http://schemas.openxmlformats.org/spreadsheetml/2006/main" count="1128" uniqueCount="436">
  <si>
    <t>INSTITUTO CARO Y CUERVO</t>
  </si>
  <si>
    <t>PLAN DE TRATAMIENTO DE RIESGOS DE SEGURIDAD DE LA INFORMACIÓN 2023</t>
  </si>
  <si>
    <t>Sistema de gestión de seguridad de la información - SGSI</t>
  </si>
  <si>
    <t>No.</t>
  </si>
  <si>
    <t>Proceso</t>
  </si>
  <si>
    <t>Nombre</t>
  </si>
  <si>
    <t>Riesgo</t>
  </si>
  <si>
    <t>Amenaza</t>
  </si>
  <si>
    <t>Vulnerabilidades</t>
  </si>
  <si>
    <t>Probabilidad residual</t>
  </si>
  <si>
    <t>Impacto residual</t>
  </si>
  <si>
    <t>Nivel de riesgo residual</t>
  </si>
  <si>
    <t>Opción de tratamiento</t>
  </si>
  <si>
    <t>Acciones</t>
  </si>
  <si>
    <t>Responsable(s)</t>
  </si>
  <si>
    <t>Fechas límite</t>
  </si>
  <si>
    <t>Mes de finalización</t>
  </si>
  <si>
    <t>Mayo</t>
  </si>
  <si>
    <t>Fecha final</t>
  </si>
  <si>
    <t>Registro - evidencia</t>
  </si>
  <si>
    <t>DIRECCIONAMIENTO ESTRATÉGICO</t>
  </si>
  <si>
    <t>Asesoria cumplimiento de los requisitos legales sobre documentos e información</t>
  </si>
  <si>
    <t>Pérdida de integridad</t>
  </si>
  <si>
    <t>Inadecuada defensa del ICC en  procesos  judiciales relacionados con seguridad de la información</t>
  </si>
  <si>
    <t>Desactualización de la matriz legal por falta de un procedimiento en el Sistema Integrado de Gestión</t>
  </si>
  <si>
    <t>MUY BAJA</t>
  </si>
  <si>
    <t>MENOR</t>
  </si>
  <si>
    <t>BAJO</t>
  </si>
  <si>
    <t>Reducir (mitigar)</t>
  </si>
  <si>
    <t>Elaboración de procedimiento y formato de matriz legal</t>
  </si>
  <si>
    <t>Asesor jurídico del ICC</t>
  </si>
  <si>
    <t>Matriz legal actualizada del proceso</t>
  </si>
  <si>
    <t xml:space="preserve">El formato de consentimiento informado no contempla aspectos como uso de audio e imagen o se utiliza un formato no avalado por el asesor jurídico.  </t>
  </si>
  <si>
    <t>Normalizar el formato de consentimiento informado en el sistema integrado de gestión</t>
  </si>
  <si>
    <t>Formato de consentimiento informado en el SIG</t>
  </si>
  <si>
    <t xml:space="preserve">Desconocimiento por parte de las áreas sobre la normatividad de protección de datos personales </t>
  </si>
  <si>
    <t>Realizar una sensibilización sobre datos personales</t>
  </si>
  <si>
    <t xml:space="preserve">Presentación powerpoint y cuestionarios resueltos por los asistentes </t>
  </si>
  <si>
    <t>Desconocimiento por parte de las áreas sobre la normatividad de derechos de autor</t>
  </si>
  <si>
    <t>Realizar una sensibilización sobre derechos de autor</t>
  </si>
  <si>
    <t>ACTAS DEL CONSEJO DIRECTIVO Y RESOLUCIONES</t>
  </si>
  <si>
    <t>Pérdida de disponibilidad</t>
  </si>
  <si>
    <t>extravío del documento</t>
  </si>
  <si>
    <t>Se realiza el préstamo del documento</t>
  </si>
  <si>
    <t>BAJA</t>
  </si>
  <si>
    <t>MODERADO</t>
  </si>
  <si>
    <t>Aceptar</t>
  </si>
  <si>
    <r>
      <t xml:space="preserve">Mantener el control existente
</t>
    </r>
    <r>
      <rPr>
        <i/>
        <sz val="10"/>
        <color theme="1"/>
        <rFont val="Arial"/>
        <family val="2"/>
      </rPr>
      <t>Verificar que una vez diligenciada el acta en su totalidad con sus respectivas firmas se realice el proceso de digitalización de esta.</t>
    </r>
  </si>
  <si>
    <t xml:space="preserve">Técnico 3100-14 de Drección General </t>
  </si>
  <si>
    <t>Actas digitalizadas</t>
  </si>
  <si>
    <t>SISTEMA INTEGRADO DE GESTIÓN / S.I.G / Gestión seguridad de la información (SGSI)</t>
  </si>
  <si>
    <t>Eventos que puedan desencadenar incidentes cuyo impacto genera daños o pérdidas en los activos de información críticos</t>
  </si>
  <si>
    <t>Desconocimiento por parte de la Alta dirección acerca de la importancia y relevancia del SGSI.</t>
  </si>
  <si>
    <t>CATASTRÓFICO</t>
  </si>
  <si>
    <t>EXTREMO</t>
  </si>
  <si>
    <t>Elaborar el plan de continuidad de la Entidad para aquellos activos de información criticos</t>
  </si>
  <si>
    <t>Responsable del rol - oficial de seguridad de la información</t>
  </si>
  <si>
    <t>Contrato vigente con el proveedor</t>
  </si>
  <si>
    <t>Ausencia del procedimiento formal para la gestión de eventos e incidentes de seguridad de la información.</t>
  </si>
  <si>
    <t>Gestionar la aprobación del procedimiento de gestión de incidentes en el Sistema integrado de gestión</t>
  </si>
  <si>
    <t>Procedimiento gestión de incidentes suscrito en el SIG</t>
  </si>
  <si>
    <t>Desconocimiento por parte de funcionarios y contratistas sobre los lineamientos del SGSI y normatividad relacionada.</t>
  </si>
  <si>
    <t>Implementar el plan de sensibilización aprobado por la alta dirección</t>
  </si>
  <si>
    <t>Plan de sensibilización aprobado por la dirección
Evidencias de cumplimiento del plan aprobado</t>
  </si>
  <si>
    <t>Limitada asignación presupuestal para la implementación de controles.</t>
  </si>
  <si>
    <t>Reducir (compartir)</t>
  </si>
  <si>
    <t>Actualizar el mapa de riesgos de seguridad digital y elaborar el plan de tratamiento de riesgos</t>
  </si>
  <si>
    <t>Plan de tratamiento de riesgos vigencia 2024 priorizando controles</t>
  </si>
  <si>
    <t>Sistema de información insuficiente para gestionar activos, riesgos (de la información y digital) y Ley de transparencia.</t>
  </si>
  <si>
    <t>Realizar la actualización del inventario de activos de información y el indice de información clasificada y reservada conforme los lineamientos de la ley de transparencia</t>
  </si>
  <si>
    <t>Registro de activos de información e indice de información clasificada y reservada</t>
  </si>
  <si>
    <t>SISTEMA DE GESTIÓN DE CALIDAD (SIG)</t>
  </si>
  <si>
    <t xml:space="preserve">Información institucional no controlada </t>
  </si>
  <si>
    <t>Demoras en la entrega del desarrollo del sistema de información para la gestión y consulta de los documentos del SIG.</t>
  </si>
  <si>
    <t>MEDIA</t>
  </si>
  <si>
    <t>Programar una reunión con el personal involucrado para la revisión del cronograma de actualización del proyecto y realizar la toma de decisiones que corresponda</t>
  </si>
  <si>
    <t>Responsable del rol encargado del SIG</t>
  </si>
  <si>
    <t>Sistema integrado de gestión desarollado por el grupo TIC</t>
  </si>
  <si>
    <t>Establecer tiempos de atención para la respuesta de las solicitudes del SIG y las condiciones para gestionar las excepciones en ausencia del rol responsable</t>
  </si>
  <si>
    <t>Elaboracion y control de documentos</t>
  </si>
  <si>
    <t>Gestión inadecuada de las actividades realizadas por parte de los procesos</t>
  </si>
  <si>
    <t>Uso de procedimientos, formatos y documentos obsoletos y/o desactualizados</t>
  </si>
  <si>
    <t>Mantener el control existente
Verificar que el contenido de la solicitud sea acorde con los requerimientos del procedimiento, guía y formato para gestionar documentos.</t>
  </si>
  <si>
    <t>Solicitudes verificadas conforme el procedimiento, guia y formato para la gestión de documentos</t>
  </si>
  <si>
    <t>Desconocimiento de los lineamientos del sistema integrado de gestión.</t>
  </si>
  <si>
    <t>PLANES</t>
  </si>
  <si>
    <t>Suscripción de planes sin los requerimientos metodológicos establecidos por la entidad.</t>
  </si>
  <si>
    <t>Ausencia de instrumentos que consolide los requerimientos metodológicos para la elaboración de un plan.</t>
  </si>
  <si>
    <t>Elaborar la metodología general para la formulación de planes incluyendo la lista de chequeo.</t>
  </si>
  <si>
    <t>Profesional 2044-08 de Grupo de Planeación</t>
  </si>
  <si>
    <t>Metodologia para la formulación de planes</t>
  </si>
  <si>
    <t>Desconocimiento de la importancia y relevancia de la metodología para la formulación de planes por parte de los directivos y coordinadores de dependencias.</t>
  </si>
  <si>
    <t>Realizar la sensibilización de la importancia y relevancia de la aplicación de la metodología para suscribir los planes incluyendo la evaluación en formularios.</t>
  </si>
  <si>
    <t>Publicación de versiones del documento con información errada o inexacta.</t>
  </si>
  <si>
    <t>Ausencia de un sistema de información que facilite la trazabilidad de los cambios en las versiones solicitadas de los planes.</t>
  </si>
  <si>
    <t>Solicitar al grupo TIC la priorización de la implementación del sistema de información a través de los canales autorizados</t>
  </si>
  <si>
    <t>Profesional especializado 2028-17 de Grupo de Planeación</t>
  </si>
  <si>
    <t>Correo electronico con la solicitud del desarrollo o implementación de la herramienta automatizada</t>
  </si>
  <si>
    <t>INFORMES</t>
  </si>
  <si>
    <t>Publicación del documento con información errada o inexacta.</t>
  </si>
  <si>
    <t>Ausencia de un sistema de información en el que las dependencias reporten los avances realizados sobre la gestión.</t>
  </si>
  <si>
    <t>MAYOR</t>
  </si>
  <si>
    <t>ALTO</t>
  </si>
  <si>
    <t>Solicitud de informes externos fuera de la periodicidad definida en las metodologías establecidas con plazos cortos de entrega.</t>
  </si>
  <si>
    <t>Elaborar una metodología para la recolección de información para la elaboración de informes</t>
  </si>
  <si>
    <t>Metodologia para la recolección de información y elaboración de informes</t>
  </si>
  <si>
    <t>PROYECTOS</t>
  </si>
  <si>
    <t>Formulación y ajustes a los proyectos con información errada o inexacta.</t>
  </si>
  <si>
    <t>Ausencia de un sistema de información que apoye el seguimiento en la gestión de proyectos y que permita la interoperabilidad con el software del DNP.</t>
  </si>
  <si>
    <t>Ausencia de una metodología que articule las actividades y productos institucionales en los proyectos de inversión.</t>
  </si>
  <si>
    <t>Elaborar la metodología para la formulación de proyectos de inversión.</t>
  </si>
  <si>
    <t>Metodologia para la formulación de proyectos de inversión</t>
  </si>
  <si>
    <t>MEJORAMIENTO CONTINUO</t>
  </si>
  <si>
    <t>PLANES DE MEJORAMIENTO</t>
  </si>
  <si>
    <t>Suscripción de planes de mejoramiento sin los requerimientos metodológicos establecidos por la entidad.</t>
  </si>
  <si>
    <t>Desconocimiento de instrumentos que consolide los requerimientos metodológicos para la elaboración de un plan.</t>
  </si>
  <si>
    <r>
      <t xml:space="preserve">Mantener el control existente
</t>
    </r>
    <r>
      <rPr>
        <i/>
        <sz val="10"/>
        <color theme="1"/>
        <rFont val="Arial"/>
        <family val="2"/>
      </rPr>
      <t>Verificar que el proceso de sensibilización de los instrumentos metodológicos cumple su objetivo</t>
    </r>
    <r>
      <rPr>
        <sz val="10"/>
        <color theme="1"/>
        <rFont val="Arial"/>
        <family val="2"/>
      </rPr>
      <t>.</t>
    </r>
  </si>
  <si>
    <t>Planes de mejoramiento suscritos con  con los requerimientos metodológicos establecidos por el ICC</t>
  </si>
  <si>
    <t>Ausencia de puntos de control que permitan la revisión de la información documentada en el plan.</t>
  </si>
  <si>
    <r>
      <t xml:space="preserve">Mantener el control existente
</t>
    </r>
    <r>
      <rPr>
        <i/>
        <sz val="10"/>
        <color theme="1"/>
        <rFont val="Arial"/>
        <family val="2"/>
      </rPr>
      <t>Validar que los planes de mejoramiento remitidos por los líderes de proceso cumplan con los requerimientos metodológicos.</t>
    </r>
  </si>
  <si>
    <t>GESTIÓN DEL TALENTO HUMANO</t>
  </si>
  <si>
    <t>BASE DE DATOS CONTENIDA EN EL SOFTWARE DE NOMINA DENOMINADO SOFTWARE HOUSE</t>
  </si>
  <si>
    <t>Perdida de la disponibilidad</t>
  </si>
  <si>
    <t>fallas en el software que genera la nómina</t>
  </si>
  <si>
    <t>Fallas fisicas o logicas en la infraestructura tecnologica de la Entidad.</t>
  </si>
  <si>
    <t>Verificar que se esten generando copia de respaldo mensuales a la base de datos de la nómina.</t>
  </si>
  <si>
    <t>Profesional especializado 2028-13 de Grupo de Tecnologías de la Información</t>
  </si>
  <si>
    <t>Copias de resoaldo de las bases de datos mensuales</t>
  </si>
  <si>
    <t>Pérdida de la confidencialidad</t>
  </si>
  <si>
    <t>modificación no autorizada en la parametrización del software</t>
  </si>
  <si>
    <t>Permitir el acceso a la parametrización del software por parte de cualquier funcionario que lo solicita</t>
  </si>
  <si>
    <t>Solicitar el desarrollo al proveedor del log de transacciones del aplicatrivo, el cual permita identificar que usuario realizó un cambio, cual cambio fecha y hora</t>
  </si>
  <si>
    <t>Profesional especializaco 2028-17 de Talento Humano (encargado de supervisión contrato de software de nómina)</t>
  </si>
  <si>
    <t>Log de transacciones en websafi que cumpla los criterios descritos en la actividad</t>
  </si>
  <si>
    <t>TÉCNICO DE NOMINA Y COORDINACIÓN DEL GRUPO DE TALENTO HUMANO</t>
  </si>
  <si>
    <t>Ausencia del perfil del funcionario</t>
  </si>
  <si>
    <t>Situaciones administrativas</t>
  </si>
  <si>
    <r>
      <t xml:space="preserve">Mantener el control existente
</t>
    </r>
    <r>
      <rPr>
        <i/>
        <sz val="10"/>
        <color theme="1"/>
        <rFont val="Arial"/>
        <family val="2"/>
      </rPr>
      <t>Verificar que se de continuidad a las funciones correspondientes del cargo.</t>
    </r>
  </si>
  <si>
    <t>Profesional especializado 2028-17 del Grupo de Talento Humano</t>
  </si>
  <si>
    <t>Resolución de asignación de funciones de nómina</t>
  </si>
  <si>
    <t>APROPIACIÓN SOCIAL DEL CONOCIMIENTO Y DEL PATRIMONIO</t>
  </si>
  <si>
    <t>ACTAS / Actas de Comité Editorial</t>
  </si>
  <si>
    <t>Actas con información incompleta o inexacta</t>
  </si>
  <si>
    <t>Debilidades en el proceso de revisión por parte de los miembros del comité</t>
  </si>
  <si>
    <r>
      <t xml:space="preserve">Mantener el control existente
</t>
    </r>
    <r>
      <rPr>
        <i/>
        <sz val="10"/>
        <color theme="1"/>
        <rFont val="Arial"/>
        <family val="2"/>
      </rPr>
      <t>Verificar que el acta y los documentos relacionados se encuentren compartidos para revisión de los miembros del comité a través de OneDrive y teams con los temas, compromisos y propuestas de proyectos de edición que se presentan por cada vigencia.</t>
    </r>
  </si>
  <si>
    <t>Profesional especializado 2028-17 de Grupo de Procesos Ediitoriales</t>
  </si>
  <si>
    <t>En proceso</t>
  </si>
  <si>
    <t>Acta firmada
grabaciones teams</t>
  </si>
  <si>
    <t>Acto administrativo que indica cómo está conformado el comité se encuentra desactualizado.</t>
  </si>
  <si>
    <t>Gestionar la actualización del acto administrativo que conforma los miembros del comité editorial.</t>
  </si>
  <si>
    <t>Acto administrativo actualizado</t>
  </si>
  <si>
    <t>ORDENES / Ordenes de Producción</t>
  </si>
  <si>
    <t>Incumplimiento en la entrega de las publicaciones terminadas</t>
  </si>
  <si>
    <t>Entrega de manuscritos incompletos por parte del autor</t>
  </si>
  <si>
    <t>Mantener actualizada la información sobre los lineamientos de presentación de manuscritos para publicación con el sello editorial en el micrositio del grupo</t>
  </si>
  <si>
    <t>Profesional especializado 2028-16 de Grupo de Procesos Ediitoriales</t>
  </si>
  <si>
    <t>Lineamientos para la presentación de manuscritos actualizada en el micrositio editorial</t>
  </si>
  <si>
    <t>PROGRAMAS</t>
  </si>
  <si>
    <t>Generación de documentos que involucran la aprobación de un nivel directivo en formato digital sin las revisiones y aprobaciones.</t>
  </si>
  <si>
    <t>Inexistencia de flujos automatizados de revisión y aprobación de los documentos que nacen electronicos y digitales.</t>
  </si>
  <si>
    <t>Escalar el requerimiento al grupo TIC sobre una solución de automatización de flujos de aprobación</t>
  </si>
  <si>
    <t>Encargado del rol de coordinación del Equipo de Gestión de Museos</t>
  </si>
  <si>
    <t>Correo electronico</t>
  </si>
  <si>
    <t>Daño, hurto, pérdida del documento físico</t>
  </si>
  <si>
    <t>Únicamente se cuenta con el formato físico</t>
  </si>
  <si>
    <t>Digitalizar y subir la información de comodatos a COLEXCOL</t>
  </si>
  <si>
    <t>Encargado del rol de coordinación del Equipo de Gestión de Museos
Registradora museos</t>
  </si>
  <si>
    <t>Comodatos digitalizados en COLEXCOL</t>
  </si>
  <si>
    <t>Publicación no autorizada de información sensible</t>
  </si>
  <si>
    <t>Aplicación de los procedimientos exigidos en la contratación.</t>
  </si>
  <si>
    <t xml:space="preserve">Establecer unas condiciones documentadas para la publicación o anonimización de datos de carácter sensible en los comodatos. (nombre, cédula, avaluo de la obra). 
Escalar a Juridica </t>
  </si>
  <si>
    <t>Encargado del rol de coordinación del Equipo de Gestión de Museos
Encargado del rol de Asesor juridico</t>
  </si>
  <si>
    <t>Documento para realizar la anonimización de datos de carácter sensible</t>
  </si>
  <si>
    <t>PROGRAMAS DE GESTIÓN DE MUSEOS / P.G.M.- Registro y administración de las colecciones (colexcol)</t>
  </si>
  <si>
    <t>Información inexacta</t>
  </si>
  <si>
    <t>Varias personas que ingresen al aplicativo y tengan permisos de escritura en este.</t>
  </si>
  <si>
    <r>
      <t xml:space="preserve">Mantener el control existente
</t>
    </r>
    <r>
      <rPr>
        <i/>
        <sz val="10"/>
        <color theme="1"/>
        <rFont val="Arial"/>
        <family val="2"/>
      </rPr>
      <t>Validar que los perfiles de acceso y escritura sean asignados correctamente</t>
    </r>
  </si>
  <si>
    <t xml:space="preserve">Encargado del rol de coordinación del Equipo de Gestión de Museos
Responsable del rol conservadoral Equipo de Gestión de Museos
</t>
  </si>
  <si>
    <t>Reportes automaticos generados por colexcol</t>
  </si>
  <si>
    <t>EVALUACIÓN INDEPENDIENTE</t>
  </si>
  <si>
    <t>Informes de evaluación</t>
  </si>
  <si>
    <t>informes incompletos</t>
  </si>
  <si>
    <t>La información es reportada por los procesos fuera de los tiempos establecidos, reportan de manera incompleta, no se realiza reporte o no se cumplen los criterios de calidad.</t>
  </si>
  <si>
    <r>
      <t xml:space="preserve">Mantener el control existente
</t>
    </r>
    <r>
      <rPr>
        <i/>
        <sz val="10"/>
        <color theme="1"/>
        <rFont val="Arial"/>
        <family val="2"/>
      </rPr>
      <t>Verificar el cumplimiento del plan anual de auditoria.</t>
    </r>
  </si>
  <si>
    <t>Profesional especializado 2028-17 de Control Interno</t>
  </si>
  <si>
    <t xml:space="preserve">INFORMES / Informe de Auditoría </t>
  </si>
  <si>
    <t>fuga de información</t>
  </si>
  <si>
    <t xml:space="preserve">Falta de cultura en temas de seguridad de la información por parte de usuarios en general </t>
  </si>
  <si>
    <r>
      <t xml:space="preserve">Mantener el control existente
</t>
    </r>
    <r>
      <rPr>
        <i/>
        <sz val="10"/>
        <color theme="1"/>
        <rFont val="Arial"/>
        <family val="2"/>
      </rPr>
      <t>Verificar que el profesional que realiza la auditoria cuente con la idoneidad y las competencias como auditor.</t>
    </r>
  </si>
  <si>
    <t xml:space="preserve">Profesional especializado 2028-17 de Control Interno
Profesional especializado 2028 -17 de Grupo de Talento Humano
</t>
  </si>
  <si>
    <t>Hojas de vida de los auditores con el visto de talento humano y el jefe de control interno</t>
  </si>
  <si>
    <t>Informes a organismos de inspección, vigilancia y control (remitidos por la unidad de control interno).</t>
  </si>
  <si>
    <t>Incumplimiento de los términos legales para remitir los informes</t>
  </si>
  <si>
    <t>Socializar y comunicar al grupo auditor la matriz legal actualizada</t>
  </si>
  <si>
    <t>Listado de asistencia de la socialización de la matriz legal actualizada</t>
  </si>
  <si>
    <t>ALIANZAS</t>
  </si>
  <si>
    <t> Convenios</t>
  </si>
  <si>
    <t>Pérdida de la Integridad</t>
  </si>
  <si>
    <t>Adquirir compromisos que la Entidad no pueda cumplir o que no tenga un marco juridico</t>
  </si>
  <si>
    <t>Desconocimiento de la etapa previa de suscripción de convenios por lo que no se atiende el conducto regular para la gestión de los convenios.</t>
  </si>
  <si>
    <t>Verificar que el convenio cuente con la revisión previa del proceso de gestión contractual y de las Subdirecciones de la Entidad.</t>
  </si>
  <si>
    <t>Asesor 1028-08 Dirección General</t>
  </si>
  <si>
    <t>Inicio futuro</t>
  </si>
  <si>
    <t>Convenios con los vistos buenos de gestión contractual y los subdirectores</t>
  </si>
  <si>
    <t>Base de datos movilidad entrante y saliente</t>
  </si>
  <si>
    <t>Información desactualizada</t>
  </si>
  <si>
    <t>No se cuenta con la información requerida para el proceso de reporte al SIRE, esta información hace parte de los indicadores de la internacionalización de la educación superior</t>
  </si>
  <si>
    <r>
      <t xml:space="preserve">Mantener el control existente
</t>
    </r>
    <r>
      <rPr>
        <i/>
        <sz val="10"/>
        <rFont val="Arial"/>
        <family val="2"/>
      </rPr>
      <t>Verificar con los coordinadores de Maestria, la información de los estudiantes entrantes y salientes en su programa academico, durante cada vigencia.</t>
    </r>
  </si>
  <si>
    <t>Base de datos de movilidad actualizada</t>
  </si>
  <si>
    <t>FORMACIÓN</t>
  </si>
  <si>
    <t>LIBROS (actas de grado, títulos académicos y notas)</t>
  </si>
  <si>
    <t>daño de los libros</t>
  </si>
  <si>
    <t xml:space="preserve">Fallas ambientales, climáticos (incendio) </t>
  </si>
  <si>
    <t>Verificar que estos libros se encuentren en un lugar adecuado para su almacenamiento en condiciones optimas para preservar integridad</t>
  </si>
  <si>
    <t xml:space="preserve">Auxiliar administrativo 4044-22 FSAB
</t>
  </si>
  <si>
    <t>Deterioro natural del documento</t>
  </si>
  <si>
    <t>Asignar las personas autorizadas para la manipulación de los libros</t>
  </si>
  <si>
    <t xml:space="preserve">Decano 0085-17
</t>
  </si>
  <si>
    <t>Contrato, manual de funciones</t>
  </si>
  <si>
    <t>Descuido por parte de las personas que manejan los libros</t>
  </si>
  <si>
    <t>Inexistencia de copias de respaldo de la información que reposa en los libros</t>
  </si>
  <si>
    <t>Verificar que la información contenida en los libros se respalde en el repositorio delegado por la facultad.</t>
  </si>
  <si>
    <t>Repositorio delegado por la facultad</t>
  </si>
  <si>
    <t>ACADEMUSOFT</t>
  </si>
  <si>
    <t>Filtración de datos</t>
  </si>
  <si>
    <t>Uso de los datos por parte de los usuarios que tienen acceso al sistema de información para finalidades distintas por las cuales fueron recolectadas.</t>
  </si>
  <si>
    <t>Validar la obligatoriedad del diligenciamiento del acuerdo de confidencialidad.</t>
  </si>
  <si>
    <t xml:space="preserve">Profesional especializado 2028-17 del Grupo de Gestión Contractual </t>
  </si>
  <si>
    <t>Contratos con la clausula de confidencialidad</t>
  </si>
  <si>
    <t>CONTROL DISCIPLINARIO</t>
  </si>
  <si>
    <t>PROCESOS / Procesos Disciplinarios (Expedientes Disciplinarios)</t>
  </si>
  <si>
    <t>Enviar la documentación física sin sobre</t>
  </si>
  <si>
    <t>Gestionar toda la información de este proceso en sobre cerrado y a personas autorizadas</t>
  </si>
  <si>
    <t>Profesional especializado 2028-13 Control Interno Disciplinario</t>
  </si>
  <si>
    <t>Documento</t>
  </si>
  <si>
    <t>Desconocimiento o resistencia en mantener la confidencialidad de la cadena de información que conlleve a una falta disciplinaria</t>
  </si>
  <si>
    <t>Realizar capsulas informativas de la oficina de control disciplinario.</t>
  </si>
  <si>
    <t>Extravio de los expedientes en formato fisico</t>
  </si>
  <si>
    <t>Descuido o falta de atención de la persona encargada del manejo de la documentación física en la oficina.</t>
  </si>
  <si>
    <t xml:space="preserve">Mantener el control existente
Verificar que la documentación sea administrada por una sola persona </t>
  </si>
  <si>
    <t>Foliación de expedientes</t>
  </si>
  <si>
    <t>GESTIÓN DE BIENES Y SERVCIOS</t>
  </si>
  <si>
    <t>INSTALACIONES</t>
  </si>
  <si>
    <t>Ingreso de personas  no autorizadas a las instalaciones fisicas,  donde se procesa información crítica de la Entidad</t>
  </si>
  <si>
    <t>Las cámaras de vigilancia no son suficientes</t>
  </si>
  <si>
    <t>LEVE</t>
  </si>
  <si>
    <t>Mantener el control existente
Validar que las cámaras de vigilancia actuales se encuentren en funcionamiento óptimo y realización del monitoreo continuo.</t>
  </si>
  <si>
    <t>Profesional especializado 2028-12 del Grupo de Recursos físicos</t>
  </si>
  <si>
    <t>Grabación en video y soporte backup de dos cámaras en el repositorio autorizado por el Instituto</t>
  </si>
  <si>
    <t>Falta de cumplimiento a las directrices existentes en la entidad para el ingreso de personas internas y externas</t>
  </si>
  <si>
    <t>Mantener el control existente
Verificar que sólo el personal autorizado debe ingresar a las instalaciones, por lo que debe requerirse el permiso antes de la visita.</t>
  </si>
  <si>
    <t>Profesional especializado 2028-17 de Recursos Físicos
Empresa de Vigilancia</t>
  </si>
  <si>
    <t xml:space="preserve"> listados, correos electronicos de autorización y el grupo formal para establecer las comunicaciones</t>
  </si>
  <si>
    <t>Falta de cultura en el uso del carné institucional y los vigilantes no saben quien trabaja allí y quien es visitante</t>
  </si>
  <si>
    <t>Mantener el control existente
Validar que el personal que ingresa a la Entidad cuenta con su carné</t>
  </si>
  <si>
    <t>A través del control realizado por parte de la empresa de vigilancia</t>
  </si>
  <si>
    <t>ADQUISICIONES</t>
  </si>
  <si>
    <t>Contratos / convenios</t>
  </si>
  <si>
    <t>Fuga de la información calificada como clasificada y/o reservada por parte de contratistas</t>
  </si>
  <si>
    <t>Inexistencia de acuerdos de confidencialidad</t>
  </si>
  <si>
    <t xml:space="preserve">Mantener el control existente
Verificar que cuando una persona se vincula al Instituto o suscribe un contrato firme una cláusula de confidencilidad </t>
  </si>
  <si>
    <t>Falta de interés por parte de los contratistas en leer los términos y condiciones establecidos en la plataforma de SECOP II y en SIGEP II</t>
  </si>
  <si>
    <t>Mantener el control existente
Validar que previa suscripción de un contrato, el futuro contratista autorice a la Entidad al uso de sus datos conforme se indica en el formato de consentimiento.</t>
  </si>
  <si>
    <t>Consentimiento de datos personales firmados por los contratistas</t>
  </si>
  <si>
    <t>Multiples tipos documentales que contienen datos privados o sensibles que forman parte del expediente contractual</t>
  </si>
  <si>
    <t>CONTABILIDAD Y PRESUPUESTO</t>
  </si>
  <si>
    <t>WEBSAFI</t>
  </si>
  <si>
    <t>Fallas de configuración y parametrización del software</t>
  </si>
  <si>
    <t>El proveedor evidencia fallas en el desarrollo de las funcionalidades al momento de realizar operaciones o transacciones; o al momento de actualizarlas</t>
  </si>
  <si>
    <r>
      <rPr>
        <i/>
        <sz val="10"/>
        <rFont val="Arial"/>
        <family val="2"/>
      </rPr>
      <t>Mantener el control existente</t>
    </r>
    <r>
      <rPr>
        <sz val="10"/>
        <rFont val="Arial"/>
        <family val="2"/>
      </rPr>
      <t xml:space="preserve">
Cotejar que la información contable de movimientos de inventarios coincida con la información contable registrada en el SIIF Nación.</t>
    </r>
  </si>
  <si>
    <t>Profesional especializado 2028-17 de Grupo de Gestión Financiera</t>
  </si>
  <si>
    <t>Mediante hojas de trabajo y formatos de conciliación</t>
  </si>
  <si>
    <t>INVESTIGACIÓN</t>
  </si>
  <si>
    <t>sistema integrado de biblioteca KOHA</t>
  </si>
  <si>
    <t>violación a los servidores del hosting del proveedor</t>
  </si>
  <si>
    <t>Ausencia de procedimientos de seguridad de la información</t>
  </si>
  <si>
    <t>El riesgo se transfiere al proveedor del servicio del sistema bibliografico</t>
  </si>
  <si>
    <t xml:space="preserve">Profesional especializado 2028-17 del Grupo de  Biblioteca
</t>
  </si>
  <si>
    <t>Pérdida de la disponibilidad</t>
  </si>
  <si>
    <t>caída de los servicios tecnológicos por parte del proveedor del sistema Bibliográfico KOHA</t>
  </si>
  <si>
    <t>Fallas en los componentes de hardware y software del proveedor</t>
  </si>
  <si>
    <t>Solicitud revisión de accesos correo electronico o caso mesa de ayuda</t>
  </si>
  <si>
    <t> E-Prints - Sistema para la gestión de Producción intelectual Institucional</t>
  </si>
  <si>
    <t>Desconocimiento en la instalación, configuración y soporte en el funcionamiento de  EPRINTS al interior del Instituto</t>
  </si>
  <si>
    <t>Ausencia de personal capacitado para soportar la aplicación</t>
  </si>
  <si>
    <t xml:space="preserve">BAJA </t>
  </si>
  <si>
    <t>Escalar el requerimiento al grupo TIC sobre los controles y procedimientos aplicables al activo relacionado</t>
  </si>
  <si>
    <t>Correo electronico con mapa de riesgos y controles más detallado para este activo de información</t>
  </si>
  <si>
    <t> EZ-Proxy</t>
  </si>
  <si>
    <t>Desconocimiento en la instalación, configuración y soporte en el funcionamiento de  EZ-Proxy al interior del Instituto</t>
  </si>
  <si>
    <t>CLICC / LEXICC (INTERFAZ USUARIO, BASE DE DATOS), ALEC DIGITAL, SIG ALEC y SIGICC</t>
  </si>
  <si>
    <t>fallas en el hardware o software</t>
  </si>
  <si>
    <t>No es claro el procedimiento de copias de respaldo realizado al SI</t>
  </si>
  <si>
    <t xml:space="preserve">Solicitar a TIC el procedimiento de respaldo y recuperación </t>
  </si>
  <si>
    <t>Profesional especializado 2028-17 de Grupo de Investigaciones</t>
  </si>
  <si>
    <t>Procedimiento de copias de respaldo con las condiciones para los activos de información descritos</t>
  </si>
  <si>
    <t>INFORMACIÓN BASE TOMADA EN CAMPO, FUENTES O ARCHIVOS PARA LA INVESTIGACIÓN</t>
  </si>
  <si>
    <t>extravío de la información, daño de los medios donde se almacena</t>
  </si>
  <si>
    <t>Ausencia de un protocolo para la recepción (datos fecha, quien recibe, quien entrega, metadatos, medio en que se recibe), almacenamiento (etiquetar el medio, codificar e indicar lugar donde se almacena, indicar quien puede tener acceso), de backups</t>
  </si>
  <si>
    <t>Atender e implementar los lineamientos provistos en la guía de documentos digitales para la tabla de retención aprobada por el comité</t>
  </si>
  <si>
    <t>Información cargada en OneDrive de la dependencia</t>
  </si>
  <si>
    <t xml:space="preserve">DICCIONARIO SÁLIBA </t>
  </si>
  <si>
    <t>manipulación intencional o accidental de la información</t>
  </si>
  <si>
    <t>El aplicativo no cuenta con ambiente de pruebas, por lo que se debe trabajar directamente en producción</t>
  </si>
  <si>
    <t>Estructurar un repositorio de pruebas en Git lab</t>
  </si>
  <si>
    <t xml:space="preserve">Profesional especializado 2028-13 de Grupo de Tecnologías de la Información
</t>
  </si>
  <si>
    <t>Pruebas en ambiente gitlab</t>
  </si>
  <si>
    <t>El aplicativo debe incluirse en el procedimiento de copias de respaldo para proteger la información y migrarlo al nuevo aplicativo.</t>
  </si>
  <si>
    <t>Procedimiento de copias de respaldo con el activo sáliba incluido</t>
  </si>
  <si>
    <t>PROCESOS DE INVESTIGACIÓN</t>
  </si>
  <si>
    <t>extravio de la información</t>
  </si>
  <si>
    <t>Ausencia de un procedimiento que indique el manejo de estos tipos documentales (en que momento se recolecta, donde se debe guardar, por cuanto tiempo debe custodiarse).</t>
  </si>
  <si>
    <t>INFORMACIÓN Y COMUNICACIÓN</t>
  </si>
  <si>
    <t>Transferencias Documentales físicas</t>
  </si>
  <si>
    <t>Incumplimiento por parte de las dependencias en la entrega de la documentación con base en la normatividad vigente.</t>
  </si>
  <si>
    <t>Foliación y clasificación, errores, omisión en estas actividades por parte de las dependencias</t>
  </si>
  <si>
    <t>Capacitar y certificar a las personas encargadas de las labores de archivo y a sus respectivos coordinadores en los temas de gestión documental.</t>
  </si>
  <si>
    <t>Profesional especializado 2028-12 del Grupo de Gestión Documental</t>
  </si>
  <si>
    <t>Transferencias documentales realizadas con la correspondiente foliación y clasificación</t>
  </si>
  <si>
    <t>Ausencia del rol de auxiliar de archivo en las Dependencias que más producen documentos  (Contractual, financiera, Talento Humano y Dirección General.)</t>
  </si>
  <si>
    <t>Funcionarios certificados en gestión documental</t>
  </si>
  <si>
    <t xml:space="preserve">Manejo y gestión de la información fisica a un formato digital a raiz de la pandemia, siendo que las TRD convalidadas estan en formato fisico. </t>
  </si>
  <si>
    <t xml:space="preserve">Dar lineamientos para el manejo y gestion de la información en un formato digital </t>
  </si>
  <si>
    <t>TRD parametrizadas en OneDrive</t>
  </si>
  <si>
    <t>Accidente natural o provocado</t>
  </si>
  <si>
    <t>Incendio, terremoto, inundación, actos terroristas</t>
  </si>
  <si>
    <t>Elaborar el plan de continuidad y recuperación ante desastres</t>
  </si>
  <si>
    <t>Plan de contingencia y recuperación de desastres</t>
  </si>
  <si>
    <t>Recepción, radicación y distribución de las comunicaciones producidas y recibidas en el ICC</t>
  </si>
  <si>
    <t>Incumplimiento en las respuestas por parte del Instituto de acuerdo a los términos de ley</t>
  </si>
  <si>
    <t>Módulo de radicación de derechos de petición desarrollado sin el alcance del módulo para comunicaciones oficiales</t>
  </si>
  <si>
    <t>Enviar al grupo TIC los requerimientos funcionales para el desarrollo y parametrización del aplicativo PQRSD cuyo alcance debe tener la radicación de las comunicaciones oficiales</t>
  </si>
  <si>
    <t>Requerimientos funcionales para las comunicaciones oficiales</t>
  </si>
  <si>
    <t>Programa de Divulgación - Radiales</t>
  </si>
  <si>
    <t>Daño fisico o lógico del componente TI donde se almacena la información.</t>
  </si>
  <si>
    <t>Ausencia de copias de seguridad.</t>
  </si>
  <si>
    <t>Adquirir e implementar una solución de copias de respaldo que supla las necesidad de proteger la información critica de la Entidad.</t>
  </si>
  <si>
    <t>Profesional especializado 2028-13 de Grupo de Tecnologías de la Información
Comité Institucional de Gestión y Desempeño (CIGD)</t>
  </si>
  <si>
    <t>Solución de copias de respaldo adquirida e implementada</t>
  </si>
  <si>
    <t>Obsolescencia del hardware donde se almacena la información.</t>
  </si>
  <si>
    <t>Incluir la necesidad de renovación de la garantía del equipo vencido en el plan anual de adquisiciones 2023 y realizar el proceso de adquisición correspondiente</t>
  </si>
  <si>
    <t>Servidor con garantia vigente</t>
  </si>
  <si>
    <t>Falta de espacio en disco para el almacenamiento y custodia de la información de la emisora.</t>
  </si>
  <si>
    <t>Verificar que se cuente con una copia de respaldo de la información</t>
  </si>
  <si>
    <t>Responsable de la Emisora CYC Radio</t>
  </si>
  <si>
    <t>Programas radiales almacenados en el espacio SAN designado por el ICC</t>
  </si>
  <si>
    <t xml:space="preserve">Página web, intranet y micrositios </t>
  </si>
  <si>
    <t>Fuga de información o suplantación de sitios</t>
  </si>
  <si>
    <t>Ausencia de certificados digitales que protejan la transferencia de datos al iniciar sesión en los sitios WEB de la Entidad</t>
  </si>
  <si>
    <t>Instalar el certificado digital para los sitios:
http://bibliotecadigital.caroycuervo.gov.co/ y http://www.seminarioandresbello.gov.co/caroycuervo/hermesoft/vortal/iniciarSesion.jsp?control=0.13962432975580708</t>
  </si>
  <si>
    <t>Terminada</t>
  </si>
  <si>
    <t>Certificado SSL instalado en biblioteca digital y academusoft</t>
  </si>
  <si>
    <t>Algunas versiones de las bases de datos utilizadas para los sitios WEB se encuentran obsoletas que generan brechas de seguridad.</t>
  </si>
  <si>
    <t>Realizar la actualización de la base de datos de los micrositios emisora, amazonas, portal de lenguas.</t>
  </si>
  <si>
    <t>Profesional especializado 2028-13 de Grupo de Tecnologías de la Información
 Responsable del rol desarrollador</t>
  </si>
  <si>
    <t>Bases de datos actualizadas para emisora, amazonas y portal de lenguas</t>
  </si>
  <si>
    <t>No se ha actualizado el gestor de contenidos institucional a todos los subsitios del portal de lenguas y micrositio seminario permanente de lenguas nativas</t>
  </si>
  <si>
    <t>Realizar la actualización del gestor de contenidos para el portal de lenguas y micrositio seminario permanente de lenguas nativas</t>
  </si>
  <si>
    <t>Gestor de contenidos actualizado para portal de lenguas, seminario permanente de lenguas nativas</t>
  </si>
  <si>
    <t>Información publicada en la página web, intranet y micrositios portal lenguas indígenas</t>
  </si>
  <si>
    <t>Publicación de información clasificada y/o reservada en el portal WEB</t>
  </si>
  <si>
    <t>Ausencia de lineamientos que funcionen como filtro de la información a publicar</t>
  </si>
  <si>
    <t>Establecer lineamientos para la validación del tipo de información a publicar</t>
  </si>
  <si>
    <t>Encargado del rol de coordinación del Equipo de comunicaciones</t>
  </si>
  <si>
    <t>Lineamientos para la información a publicar</t>
  </si>
  <si>
    <t>Gestión de usuarios</t>
  </si>
  <si>
    <t>acceso no autorizado a los sistemas de información y/o aplicativos</t>
  </si>
  <si>
    <t>Falta de mecanismos de autenticación e identificación para todos los sistemas de información y/o aplicativos</t>
  </si>
  <si>
    <t>Implementar la autenticación de dos factores para el  portal office 365 para administradores</t>
  </si>
  <si>
    <t>Portal office administradores con doble autenticación</t>
  </si>
  <si>
    <t>Ausencia de procedimiento de registro/retiro de usuarios</t>
  </si>
  <si>
    <t>Gestionar la normalización del procedimiento gestión de accesos en el sistema integrado de gestión.</t>
  </si>
  <si>
    <t>Procedimiento gestión de accesos normalizado en el SIG</t>
  </si>
  <si>
    <t xml:space="preserve">Gestión de proyectos TI </t>
  </si>
  <si>
    <t>incumplimiento en la ejecución de los proyectos, convenios e iniciativas</t>
  </si>
  <si>
    <t>Nula o poca participación del grupo TIC, en la planeación de los proyectos, convenios e iniciativas del ICC</t>
  </si>
  <si>
    <t>Consolidar las necesidades tecnologicas presentadas por las dependencias, socializarlas a los subdirectores y director general en una reunión con el fin de concertar la priorización de implementación de proyectos.</t>
  </si>
  <si>
    <t>Presentación powerpoint
Correo electronico</t>
  </si>
  <si>
    <t>Comunicación deficiente en cuanto a las acciones identificadas en los ejercicios de gestión de riesgos y planes de mejoramiento cuya responsabilidad recae en el grupo TIC.</t>
  </si>
  <si>
    <t>Comunicar al grupo TIC las acciones identificadas en los ejercicios de gestión de riesgos donde tiene participación y establecer como directriz que los planes de mejoramiento que tienen mas de un responsable deben contar con la autorización de ese responsable.</t>
  </si>
  <si>
    <t xml:space="preserve">Integrantes segunda línea de control </t>
  </si>
  <si>
    <t>Acta reunión</t>
  </si>
  <si>
    <t>Supervisión descentralizada en el ICC de proyectos que involucran componentes de software, hardware y/o sistemas de información.</t>
  </si>
  <si>
    <t>Comunicar al director, subdirectores y coordinador de planeación el caso frente a la descentralización en la supervisión de proyectos tecnologicos a fin de establecer si los recursos deben ser asignados el grupo TIC para centralizar la supervisión en este grupo o si las áreas deben reportar mensualmente el estado de ejecución de estos proyectos.</t>
  </si>
  <si>
    <t>Gestión de licencias de software</t>
  </si>
  <si>
    <t>Uso de software falso o copiado</t>
  </si>
  <si>
    <t>Desconocimiento del licenciamiento requerido o de la fecha de caducidad para el óptimo funcionamiento de los sistemas de información y de los servicios tecnológicos</t>
  </si>
  <si>
    <t>Realizar un inventario de las licencias actuales con las cuales cuenta el instituto incluyendo (descripción, cantidades, el tipo de licencia si es una suscripción o compra, fechas de vencimiento de las licencias y soporte por parte del fabricante.</t>
  </si>
  <si>
    <t>Inventario de licencias</t>
  </si>
  <si>
    <t>Gestión de conectividad</t>
  </si>
  <si>
    <t>Falla en el servicio de comunicaciones , internet</t>
  </si>
  <si>
    <t>Solo se cuenta con un canal para prestar el servicio de comunicaciones</t>
  </si>
  <si>
    <t>Validar en el acuerdo marco del servicio de internet un canal de redundancia del servicio para la sede Yerbabuena</t>
  </si>
  <si>
    <t>Contrato con redundancia para la sede centro y yerbabuena</t>
  </si>
  <si>
    <t>Sistemas de información y servicios tecnológicos</t>
  </si>
  <si>
    <t>Fallas en el hardware o software</t>
  </si>
  <si>
    <t xml:space="preserve">Ausencia del procedimiento para control de cambios en los desarrollos de los aplicativos </t>
  </si>
  <si>
    <t>Definir cuales son los cambios estandar preautorizados</t>
  </si>
  <si>
    <t>Procedimiento gestión de cambios normalizado en el SIG</t>
  </si>
  <si>
    <t xml:space="preserve">Catálogo de servicios - Técnico desactualizado o incompleto (ANS, componentes) </t>
  </si>
  <si>
    <t>Parametrizar la mesa de ayuda con el fin de obtener las metricas en la atención de servicios conforme el catalogo de servicios definido por el grupo</t>
  </si>
  <si>
    <t>Mesa de ayuda parametrizada con los tiempos definidos en el catalogo de servicios</t>
  </si>
  <si>
    <t>Inexistencia de acuerdos de niveles de servicio para los servicios tecnologicos que ofrece el grupo.</t>
  </si>
  <si>
    <t>Mantener actualizado el catálogo de servicios conforme las necesidades del ICC</t>
  </si>
  <si>
    <t>Catalogo de servicios actualizado</t>
  </si>
  <si>
    <t>Gestión de copias de respaldo</t>
  </si>
  <si>
    <t>Se cuenta con el procedimiento de gestión de copias de respaldo sin embargo no se cuenta con la tecnología para su aplicación</t>
  </si>
  <si>
    <t>Priorizar en el plan anual de adquisiciones la compra de una solución de copias de respaldo automatizada para la información que reposa en los servidores</t>
  </si>
  <si>
    <t>Comité Institucional de Gestión y Desempeño</t>
  </si>
  <si>
    <t>Plan anual de adquisiciones grupo TIC</t>
  </si>
  <si>
    <t>Las copias de respaldo se guardan en la misma ubicación física del centro de datos en producción o en su defecto en el mismo servidor</t>
  </si>
  <si>
    <t>Actualizar y normalizar en el SIG el procedimiento de copias de respaldo</t>
  </si>
  <si>
    <t>Procedimiento de copias de respaldo normalizado en el SIG</t>
  </si>
  <si>
    <t>Falta de una solución tecnologica que permita realizar copias de respaldo automatizados del OneDrive y correo electronico de los funcionarios</t>
  </si>
  <si>
    <t>Priorizar en el plan anual de adquisiciones la compra de una solución de copias de respaldo automatizada para la información que reposa en OneDrive y correo electronico</t>
  </si>
  <si>
    <t>NAS (Unidad de almacenamiento)</t>
  </si>
  <si>
    <t>Imposibilidad de mantener la información existente e implementar nuevos proyectos por espacio insuficiente.</t>
  </si>
  <si>
    <t>Falta de analisis de la capacidad de almacenamiento utilizada actualmente para mantener lo existente y falta de la proyección de crecimiento para la implementación de nuevos proyectos de tecnología</t>
  </si>
  <si>
    <t>Actualizar, normalizar y aplicar lo estipulado en el procedimiento gestión de capacidad.</t>
  </si>
  <si>
    <t>Profesional especializado 2028-13 de Grupo de Tecnologías de la Información
Responsable del Rol de infraestructura</t>
  </si>
  <si>
    <t>Procedimiento gestión de capacidad normalizado en el SIG</t>
  </si>
  <si>
    <t>Nube Institucional</t>
  </si>
  <si>
    <t>Falla en el hardware y software</t>
  </si>
  <si>
    <t>La información de la Entidad correspondiente a las vigencias (2019 hacia atrás) se sigue almacenando en la NAS obsoleta, no ha sido migrada al nuevo almacenamiento, ni a la nueva plataforma de nube institucional autorizada</t>
  </si>
  <si>
    <t>Verificar que funcionarios y contratistas cuentan con la estructura documental en OneDrive acorde con las tablas de retención aprobadas por el comité</t>
  </si>
  <si>
    <t>Micrositio emisora</t>
  </si>
  <si>
    <t>Ataques ciberneticos</t>
  </si>
  <si>
    <t>Gestor de contenidos desactualizado sin la instalación de parches de seguridad.</t>
  </si>
  <si>
    <t>Enviar los requerimientos funcionales para la actualización del micrositio de la emisora.</t>
  </si>
  <si>
    <t>Requerimientos funcionales para micrositio emisora</t>
  </si>
  <si>
    <t>Personal insuficiente con conocimientos en comunicación social para la administración técnica de los recursos de la emisora, tales como las redes sociales y la página institucional de la emisora.</t>
  </si>
  <si>
    <t>Incluir en el PETI el desarrollo de un nuevo gestor de contenidos que se ajuste a los lineamientos emitidos por el contratista de la emisora conforme al cronograma aprobado del PETI</t>
  </si>
  <si>
    <t>Plann estrategico de tecnologias de la información con el proyecto emisora</t>
  </si>
  <si>
    <t>Etiquetas de fila</t>
  </si>
  <si>
    <t>Cuenta de Proceso</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</si>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</sst>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font>
      <sz val="11"/>
      <color theme="1"/>
      <name val="Calibri"/>
      <family val="2"/>
      <scheme val="minor"/>
    </font>
    <font>
      <sz val="10"/>
      <name val="Arial"/>
      <family val="2"/>
    </font>
    <font>
      <sz val="10"/>
      <name val="Arial Narrow"/>
      <family val="2"/>
    </font>
    <font>
      <b/>
      <sz val="18"/>
      <color theme="4" tint="-0.249977111117893"/>
      <name val="Arial Narrow"/>
      <family val="2"/>
    </font>
    <font>
      <b/>
      <sz val="14"/>
      <color theme="4" tint="-0.249977111117893"/>
      <name val="Arial Narrow"/>
      <family val="2"/>
    </font>
    <font>
      <b/>
      <sz val="14"/>
      <color rgb="FF00B050"/>
      <name val="Arial Narrow"/>
      <family val="2"/>
    </font>
    <font>
      <b/>
      <sz val="10"/>
      <color theme="0"/>
      <name val="Arial Narrow"/>
      <family val="2"/>
    </font>
    <font>
      <b/>
      <sz val="10"/>
      <name val="Arial Narrow"/>
      <family val="2"/>
    </font>
    <font>
      <sz val="10"/>
      <name val="Arial"/>
      <family val="2"/>
    </font>
    <font>
      <sz val="8"/>
      <name val="Calibri"/>
      <family val="2"/>
      <scheme val="minor"/>
    </font>
    <font>
      <sz val="10"/>
      <color theme="0"/>
      <name val="Arial Narrow"/>
      <family val="2"/>
    </font>
    <font>
      <b/>
      <sz val="18"/>
      <color theme="4" tint="-0.249977111117893"/>
      <name val="Arial"/>
      <family val="2"/>
    </font>
    <font>
      <b/>
      <sz val="14"/>
      <color theme="4" tint="-0.249977111117893"/>
      <name val="Arial"/>
      <family val="2"/>
    </font>
    <font>
      <b/>
      <sz val="14"/>
      <color rgb="FF00B050"/>
      <name val="Arial"/>
      <family val="2"/>
    </font>
    <font>
      <b/>
      <sz val="10"/>
      <color theme="0"/>
      <name val="Arial"/>
      <family val="2"/>
    </font>
    <font>
      <b/>
      <sz val="10"/>
      <name val="Arial"/>
      <family val="2"/>
    </font>
    <font>
      <b/>
      <sz val="10"/>
      <color theme="3"/>
      <name val="Arial"/>
      <family val="2"/>
    </font>
    <font>
      <sz val="10"/>
      <color theme="0"/>
      <name val="Arial"/>
      <family val="2"/>
    </font>
    <font>
      <sz val="10"/>
      <color theme="1"/>
      <name val="Arial"/>
      <family val="2"/>
    </font>
    <font>
      <i/>
      <sz val="10"/>
      <color theme="1"/>
      <name val="Arial"/>
      <family val="2"/>
    </font>
    <font>
      <b/>
      <sz val="10"/>
      <color rgb="FFC00000"/>
      <name val="Arial"/>
      <family val="2"/>
    </font>
    <font>
      <b/>
      <sz val="10"/>
      <color rgb="FFFF0000"/>
      <name val="Arial"/>
      <family val="2"/>
    </font>
    <font>
      <b/>
      <sz val="10"/>
      <color theme="9" tint="-0.249977111117893"/>
      <name val="Arial"/>
      <family val="2"/>
    </font>
    <font>
      <b/>
      <sz val="10"/>
      <color rgb="FF00B050"/>
      <name val="Arial"/>
      <family val="2"/>
    </font>
    <font>
      <sz val="10"/>
      <color rgb="FF00B050"/>
      <name val="Arial"/>
      <family val="2"/>
    </font>
    <font>
      <sz val="10"/>
      <color rgb="FF000000"/>
      <name val="Arial"/>
      <family val="2"/>
    </font>
    <font>
      <sz val="10"/>
      <color rgb="FFFF0000"/>
      <name val="Arial"/>
      <family val="2"/>
    </font>
    <font>
      <i/>
      <sz val="10"/>
      <name val="Arial"/>
      <family val="2"/>
    </font>
    <font>
      <b/>
      <sz val="10"/>
      <color theme="4" tint="-0.249977111117893"/>
      <name val="Arial"/>
      <family val="2"/>
    </font>
    <font>
      <b/>
      <sz val="10"/>
      <color theme="1"/>
      <name val="Arial"/>
      <family val="2"/>
    </font>
    <font>
      <sz val="11"/>
      <color theme="1"/>
      <name val="Arial"/>
      <family val="2"/>
    </font>
    <font>
      <sz val="11"/>
      <color theme="0"/>
      <name val="Arial"/>
      <family val="2"/>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rgb="FF66FF99"/>
        <bgColor indexed="64"/>
      </patternFill>
    </fill>
    <fill>
      <patternFill patternType="solid">
        <fgColor theme="7" tint="0.79998168889431442"/>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dashed">
        <color theme="9" tint="-0.24994659260841701"/>
      </right>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s>
  <cellStyleXfs count="4">
    <xf numFmtId="0" fontId="0" fillId="0" borderId="0"/>
    <xf numFmtId="0" fontId="1" fillId="0" borderId="0"/>
    <xf numFmtId="0" fontId="8" fillId="0" borderId="0"/>
    <xf numFmtId="9" fontId="1" fillId="0" borderId="0" applyFont="0" applyFill="0" applyBorder="0" applyAlignment="0" applyProtection="0"/>
  </cellStyleXfs>
  <cellXfs count="122">
    <xf numFmtId="0" fontId="0" fillId="0" borderId="0" xfId="0"/>
    <xf numFmtId="0" fontId="2" fillId="2" borderId="0" xfId="2" applyFont="1" applyFill="1" applyAlignment="1">
      <alignment horizontal="center" vertical="center" wrapText="1"/>
    </xf>
    <xf numFmtId="0" fontId="2" fillId="2" borderId="0" xfId="2" applyFont="1" applyFill="1" applyAlignment="1">
      <alignment vertical="center" wrapText="1"/>
    </xf>
    <xf numFmtId="0" fontId="3" fillId="2" borderId="0" xfId="2" applyFont="1" applyFill="1" applyAlignment="1">
      <alignment horizontal="center" vertical="center" wrapText="1"/>
    </xf>
    <xf numFmtId="0" fontId="4" fillId="2" borderId="0" xfId="2" applyFont="1" applyFill="1" applyAlignment="1">
      <alignment horizontal="center" vertical="center" wrapText="1"/>
    </xf>
    <xf numFmtId="0" fontId="5" fillId="2" borderId="0" xfId="2" applyFont="1" applyFill="1" applyAlignment="1">
      <alignment horizontal="center" vertical="center" wrapText="1"/>
    </xf>
    <xf numFmtId="0" fontId="2" fillId="0" borderId="0" xfId="2" applyFont="1" applyAlignment="1">
      <alignment vertical="center" wrapText="1"/>
    </xf>
    <xf numFmtId="0" fontId="2" fillId="0" borderId="0" xfId="2" applyFont="1" applyAlignment="1">
      <alignment horizontal="center" vertical="center" wrapText="1"/>
    </xf>
    <xf numFmtId="0" fontId="2" fillId="0" borderId="1" xfId="2" applyFont="1" applyBorder="1" applyAlignment="1">
      <alignment horizontal="center" vertical="center" wrapText="1"/>
    </xf>
    <xf numFmtId="0" fontId="7" fillId="0" borderId="1" xfId="2" applyFont="1" applyBorder="1" applyAlignment="1">
      <alignment horizontal="center" vertical="center" wrapText="1"/>
    </xf>
    <xf numFmtId="0" fontId="6" fillId="0" borderId="1" xfId="2" applyFont="1" applyBorder="1" applyAlignment="1">
      <alignment horizontal="center" vertical="center" wrapText="1"/>
    </xf>
    <xf numFmtId="0" fontId="10" fillId="0" borderId="1" xfId="2" applyFont="1" applyBorder="1" applyAlignment="1">
      <alignment horizontal="center" vertical="center" wrapText="1"/>
    </xf>
    <xf numFmtId="0" fontId="1" fillId="2" borderId="0" xfId="2" applyFont="1" applyFill="1" applyAlignment="1">
      <alignment horizontal="center" vertical="center" wrapText="1"/>
    </xf>
    <xf numFmtId="0" fontId="1" fillId="2" borderId="0" xfId="2" applyFont="1" applyFill="1" applyAlignment="1">
      <alignment vertical="center" wrapText="1"/>
    </xf>
    <xf numFmtId="9" fontId="1" fillId="2" borderId="0" xfId="2" applyNumberFormat="1" applyFont="1" applyFill="1" applyAlignment="1">
      <alignment horizontal="center" vertical="center" wrapText="1"/>
    </xf>
    <xf numFmtId="0" fontId="1" fillId="2" borderId="0" xfId="2" applyFont="1" applyFill="1" applyAlignment="1">
      <alignment horizontal="left" vertical="center" wrapText="1"/>
    </xf>
    <xf numFmtId="0" fontId="11" fillId="2" borderId="0" xfId="2" applyFont="1" applyFill="1" applyAlignment="1">
      <alignment horizontal="center" vertical="center" wrapText="1"/>
    </xf>
    <xf numFmtId="0" fontId="11" fillId="2" borderId="0" xfId="2" applyFont="1" applyFill="1" applyAlignment="1">
      <alignment horizontal="centerContinuous" vertical="center" wrapText="1"/>
    </xf>
    <xf numFmtId="0" fontId="1" fillId="2" borderId="0" xfId="2" applyFont="1" applyFill="1" applyAlignment="1">
      <alignment horizontal="centerContinuous" vertical="center" wrapText="1"/>
    </xf>
    <xf numFmtId="0" fontId="12" fillId="2" borderId="0" xfId="2" applyFont="1" applyFill="1" applyAlignment="1">
      <alignment horizontal="center" vertical="center" wrapText="1"/>
    </xf>
    <xf numFmtId="0" fontId="12" fillId="2" borderId="0" xfId="2" applyFont="1" applyFill="1" applyAlignment="1">
      <alignment horizontal="centerContinuous" vertical="center"/>
    </xf>
    <xf numFmtId="0" fontId="12" fillId="2" borderId="0" xfId="2" applyFont="1" applyFill="1" applyAlignment="1">
      <alignment horizontal="centerContinuous" vertical="center" wrapText="1"/>
    </xf>
    <xf numFmtId="0" fontId="13" fillId="2" borderId="0" xfId="2" applyFont="1" applyFill="1" applyAlignment="1">
      <alignment horizontal="center" vertical="center" wrapText="1"/>
    </xf>
    <xf numFmtId="0" fontId="13" fillId="2" borderId="0" xfId="2" applyFont="1" applyFill="1" applyAlignment="1">
      <alignment horizontal="centerContinuous" vertical="center" wrapText="1"/>
    </xf>
    <xf numFmtId="0" fontId="14" fillId="3" borderId="1" xfId="2" applyFont="1" applyFill="1" applyBorder="1" applyAlignment="1">
      <alignment horizontal="center" vertical="center" wrapText="1"/>
    </xf>
    <xf numFmtId="0" fontId="13" fillId="2" borderId="1" xfId="2" applyFont="1" applyFill="1" applyBorder="1" applyAlignment="1">
      <alignment horizontal="center" vertical="center" wrapText="1"/>
    </xf>
    <xf numFmtId="0" fontId="1" fillId="2" borderId="1" xfId="2" applyFont="1" applyFill="1" applyBorder="1" applyAlignment="1">
      <alignment vertical="center" wrapText="1"/>
    </xf>
    <xf numFmtId="0" fontId="1" fillId="2" borderId="1" xfId="2" applyFont="1" applyFill="1" applyBorder="1" applyAlignment="1">
      <alignment horizontal="center" vertical="center" wrapText="1"/>
    </xf>
    <xf numFmtId="0" fontId="1" fillId="0" borderId="1" xfId="2" applyFont="1" applyBorder="1" applyAlignment="1">
      <alignment horizontal="center" vertical="center" wrapText="1"/>
    </xf>
    <xf numFmtId="0" fontId="1" fillId="0" borderId="1" xfId="2" applyFont="1" applyBorder="1" applyAlignment="1">
      <alignment horizontal="left" vertical="center" wrapText="1"/>
    </xf>
    <xf numFmtId="0" fontId="15" fillId="0" borderId="1" xfId="2" applyFont="1" applyBorder="1" applyAlignment="1">
      <alignment horizontal="center" vertical="center" wrapText="1"/>
    </xf>
    <xf numFmtId="0" fontId="15" fillId="0" borderId="1" xfId="2" quotePrefix="1" applyFont="1" applyBorder="1" applyAlignment="1">
      <alignment horizontal="center" vertical="center" wrapText="1"/>
    </xf>
    <xf numFmtId="1" fontId="1" fillId="0" borderId="1" xfId="3" applyNumberFormat="1" applyFont="1" applyFill="1" applyBorder="1" applyAlignment="1">
      <alignment horizontal="center" vertical="center" wrapText="1"/>
    </xf>
    <xf numFmtId="164" fontId="1" fillId="0" borderId="1" xfId="3" applyNumberFormat="1" applyFont="1" applyFill="1" applyBorder="1" applyAlignment="1">
      <alignment horizontal="center" vertical="center" wrapText="1"/>
    </xf>
    <xf numFmtId="1" fontId="15" fillId="5" borderId="1" xfId="2" applyNumberFormat="1" applyFont="1" applyFill="1" applyBorder="1" applyAlignment="1">
      <alignment horizontal="center" vertical="center" wrapText="1"/>
    </xf>
    <xf numFmtId="164" fontId="1" fillId="0" borderId="1" xfId="2" applyNumberFormat="1" applyFont="1" applyBorder="1" applyAlignment="1">
      <alignment horizontal="center" vertical="center" wrapText="1"/>
    </xf>
    <xf numFmtId="9" fontId="1" fillId="0" borderId="1" xfId="3" applyFont="1" applyFill="1" applyBorder="1" applyAlignment="1">
      <alignment horizontal="center" vertical="center" wrapText="1"/>
    </xf>
    <xf numFmtId="0" fontId="1" fillId="0" borderId="1" xfId="2" applyFont="1" applyBorder="1" applyAlignment="1">
      <alignment vertical="center" wrapText="1"/>
    </xf>
    <xf numFmtId="0" fontId="16" fillId="6" borderId="1" xfId="2" applyFont="1" applyFill="1" applyBorder="1" applyAlignment="1">
      <alignment horizontal="center" vertical="center" wrapText="1"/>
    </xf>
    <xf numFmtId="14" fontId="1" fillId="0" borderId="1" xfId="2" applyNumberFormat="1" applyFont="1" applyBorder="1" applyAlignment="1">
      <alignment horizontal="center" vertical="center" wrapText="1"/>
    </xf>
    <xf numFmtId="0" fontId="17" fillId="0" borderId="1" xfId="2" applyFont="1" applyBorder="1" applyAlignment="1">
      <alignment horizontal="center" vertical="center" wrapText="1"/>
    </xf>
    <xf numFmtId="0" fontId="17" fillId="0" borderId="1" xfId="2" applyFont="1" applyBorder="1" applyAlignment="1">
      <alignment horizontal="left" vertical="center" wrapText="1"/>
    </xf>
    <xf numFmtId="0" fontId="20" fillId="0" borderId="1" xfId="2" applyFont="1" applyBorder="1" applyAlignment="1">
      <alignment horizontal="center" vertical="center" wrapText="1"/>
    </xf>
    <xf numFmtId="0" fontId="21" fillId="0" borderId="1" xfId="2" quotePrefix="1" applyFont="1" applyBorder="1" applyAlignment="1">
      <alignment horizontal="center" vertical="center" wrapText="1"/>
    </xf>
    <xf numFmtId="0" fontId="22" fillId="0" borderId="1" xfId="2" applyFont="1" applyBorder="1" applyAlignment="1">
      <alignment horizontal="center" vertical="center" wrapText="1"/>
    </xf>
    <xf numFmtId="0" fontId="23" fillId="0" borderId="1" xfId="2" quotePrefix="1" applyFont="1" applyBorder="1" applyAlignment="1">
      <alignment horizontal="center" vertical="center" wrapText="1"/>
    </xf>
    <xf numFmtId="15" fontId="15" fillId="0" borderId="1" xfId="2" applyNumberFormat="1" applyFont="1" applyBorder="1" applyAlignment="1">
      <alignment horizontal="center" vertical="center" textRotation="90" wrapText="1"/>
    </xf>
    <xf numFmtId="9" fontId="1" fillId="2" borderId="1" xfId="2" applyNumberFormat="1" applyFont="1" applyFill="1" applyBorder="1" applyAlignment="1">
      <alignment horizontal="center" vertical="center" wrapText="1"/>
    </xf>
    <xf numFmtId="0" fontId="24" fillId="0" borderId="1" xfId="2" applyFont="1" applyBorder="1" applyAlignment="1">
      <alignment horizontal="center" vertical="center" wrapText="1"/>
    </xf>
    <xf numFmtId="0" fontId="16" fillId="0" borderId="1" xfId="2" applyFont="1" applyBorder="1" applyAlignment="1">
      <alignment horizontal="center" vertical="center" wrapText="1"/>
    </xf>
    <xf numFmtId="0" fontId="1" fillId="0" borderId="2"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2" xfId="2" applyFont="1" applyBorder="1" applyAlignment="1">
      <alignment horizontal="center" vertical="center" wrapText="1"/>
    </xf>
    <xf numFmtId="1" fontId="1" fillId="0" borderId="0" xfId="3" applyNumberFormat="1" applyFont="1" applyFill="1" applyBorder="1" applyAlignment="1">
      <alignment horizontal="center" vertical="center" wrapText="1"/>
    </xf>
    <xf numFmtId="164" fontId="1" fillId="0" borderId="0" xfId="3" applyNumberFormat="1" applyFont="1" applyFill="1" applyBorder="1" applyAlignment="1">
      <alignment horizontal="center" vertical="center" wrapText="1"/>
    </xf>
    <xf numFmtId="1" fontId="15" fillId="5" borderId="0" xfId="2" applyNumberFormat="1" applyFont="1" applyFill="1" applyAlignment="1">
      <alignment horizontal="center" vertical="center" wrapText="1"/>
    </xf>
    <xf numFmtId="1" fontId="15" fillId="5" borderId="2" xfId="2" applyNumberFormat="1" applyFont="1" applyFill="1" applyBorder="1" applyAlignment="1">
      <alignment horizontal="center" vertical="center" wrapText="1"/>
    </xf>
    <xf numFmtId="1" fontId="1" fillId="0" borderId="2" xfId="3" applyNumberFormat="1" applyFont="1" applyFill="1" applyBorder="1" applyAlignment="1">
      <alignment horizontal="center" vertical="center" wrapText="1"/>
    </xf>
    <xf numFmtId="164" fontId="1" fillId="0" borderId="0" xfId="2" applyNumberFormat="1" applyFont="1" applyAlignment="1">
      <alignment horizontal="center" vertical="center" wrapText="1"/>
    </xf>
    <xf numFmtId="9" fontId="1" fillId="0" borderId="0" xfId="3" applyFont="1" applyFill="1" applyBorder="1" applyAlignment="1">
      <alignment horizontal="center" vertical="center" wrapText="1"/>
    </xf>
    <xf numFmtId="0" fontId="15" fillId="0" borderId="4" xfId="2" applyFont="1" applyBorder="1" applyAlignment="1">
      <alignment horizontal="center" vertical="center" wrapText="1"/>
    </xf>
    <xf numFmtId="0" fontId="20" fillId="0" borderId="4" xfId="2" applyFont="1" applyBorder="1" applyAlignment="1">
      <alignment horizontal="center" vertical="center" wrapText="1"/>
    </xf>
    <xf numFmtId="0" fontId="21" fillId="0" borderId="4" xfId="2" quotePrefix="1" applyFont="1" applyBorder="1" applyAlignment="1">
      <alignment horizontal="center" vertical="center" wrapText="1"/>
    </xf>
    <xf numFmtId="0" fontId="22" fillId="0" borderId="4" xfId="2" applyFont="1" applyBorder="1" applyAlignment="1">
      <alignment horizontal="center" vertical="center" wrapText="1"/>
    </xf>
    <xf numFmtId="0" fontId="23" fillId="0" borderId="4" xfId="2" quotePrefix="1" applyFont="1" applyBorder="1" applyAlignment="1">
      <alignment horizontal="center" vertical="center" wrapText="1"/>
    </xf>
    <xf numFmtId="0" fontId="15" fillId="0" borderId="4" xfId="2" quotePrefix="1" applyFont="1" applyBorder="1" applyAlignment="1">
      <alignment horizontal="center" vertical="center" wrapText="1"/>
    </xf>
    <xf numFmtId="0" fontId="1" fillId="0" borderId="0" xfId="2" applyFont="1" applyAlignment="1">
      <alignment vertical="center" wrapText="1"/>
    </xf>
    <xf numFmtId="0" fontId="1" fillId="0" borderId="0" xfId="2" applyFont="1" applyAlignment="1">
      <alignment horizontal="center" vertical="center" wrapText="1"/>
    </xf>
    <xf numFmtId="15" fontId="15" fillId="0" borderId="2" xfId="2" applyNumberFormat="1" applyFont="1" applyBorder="1" applyAlignment="1">
      <alignment horizontal="center" vertical="center" textRotation="90" wrapText="1"/>
    </xf>
    <xf numFmtId="0" fontId="1" fillId="0" borderId="2" xfId="2" applyFont="1" applyBorder="1" applyAlignment="1">
      <alignment vertical="center" wrapText="1"/>
    </xf>
    <xf numFmtId="0" fontId="24" fillId="0" borderId="2" xfId="2" applyFont="1" applyBorder="1" applyAlignment="1">
      <alignment horizontal="center" vertical="center" wrapText="1"/>
    </xf>
    <xf numFmtId="0" fontId="16" fillId="0" borderId="2" xfId="2" applyFont="1" applyBorder="1" applyAlignment="1">
      <alignment horizontal="center" vertical="center" wrapText="1"/>
    </xf>
    <xf numFmtId="0" fontId="25" fillId="0" borderId="2" xfId="2" applyFont="1" applyBorder="1" applyAlignment="1">
      <alignment horizontal="left" vertical="center" wrapText="1"/>
    </xf>
    <xf numFmtId="0" fontId="15" fillId="0" borderId="2" xfId="2" quotePrefix="1" applyFont="1" applyBorder="1" applyAlignment="1">
      <alignment horizontal="center" vertical="center" wrapText="1"/>
    </xf>
    <xf numFmtId="0" fontId="15" fillId="2" borderId="2" xfId="2" applyFont="1" applyFill="1" applyBorder="1" applyAlignment="1">
      <alignment horizontal="center" vertical="center" wrapText="1"/>
    </xf>
    <xf numFmtId="1" fontId="15" fillId="5" borderId="4" xfId="2" applyNumberFormat="1" applyFont="1" applyFill="1" applyBorder="1" applyAlignment="1">
      <alignment horizontal="center" vertical="center" wrapText="1"/>
    </xf>
    <xf numFmtId="1" fontId="1" fillId="0" borderId="4" xfId="3" applyNumberFormat="1" applyFont="1" applyFill="1" applyBorder="1" applyAlignment="1">
      <alignment horizontal="center" vertical="center" wrapText="1"/>
    </xf>
    <xf numFmtId="0" fontId="26" fillId="0" borderId="4" xfId="2" applyFont="1" applyBorder="1" applyAlignment="1">
      <alignment vertical="center" wrapText="1"/>
    </xf>
    <xf numFmtId="0" fontId="16" fillId="6" borderId="4" xfId="2" applyFont="1" applyFill="1" applyBorder="1" applyAlignment="1">
      <alignment horizontal="center" vertical="center" wrapText="1"/>
    </xf>
    <xf numFmtId="0" fontId="24" fillId="0" borderId="1" xfId="2" applyFont="1" applyBorder="1" applyAlignment="1">
      <alignment vertical="center" wrapText="1"/>
    </xf>
    <xf numFmtId="15" fontId="15" fillId="0" borderId="4" xfId="2" applyNumberFormat="1" applyFont="1" applyBorder="1" applyAlignment="1">
      <alignment horizontal="center" vertical="center" textRotation="90" wrapText="1"/>
    </xf>
    <xf numFmtId="0" fontId="1" fillId="0" borderId="4" xfId="2" applyFont="1" applyBorder="1" applyAlignment="1">
      <alignment vertical="center" wrapText="1"/>
    </xf>
    <xf numFmtId="0" fontId="24" fillId="0" borderId="3" xfId="2" applyFont="1" applyBorder="1" applyAlignment="1">
      <alignment horizontal="center" vertical="center" wrapText="1"/>
    </xf>
    <xf numFmtId="0" fontId="16" fillId="0" borderId="3" xfId="2" applyFont="1" applyBorder="1" applyAlignment="1">
      <alignment horizontal="center" vertical="center" wrapText="1"/>
    </xf>
    <xf numFmtId="1" fontId="28" fillId="5" borderId="4" xfId="2" applyNumberFormat="1" applyFont="1" applyFill="1" applyBorder="1" applyAlignment="1">
      <alignment horizontal="center" vertical="center" wrapText="1"/>
    </xf>
    <xf numFmtId="0" fontId="24" fillId="0" borderId="3" xfId="2" applyFont="1" applyBorder="1" applyAlignment="1">
      <alignment vertical="center" wrapText="1"/>
    </xf>
    <xf numFmtId="0" fontId="16" fillId="6" borderId="3" xfId="2" applyFont="1" applyFill="1" applyBorder="1" applyAlignment="1">
      <alignment horizontal="center" vertical="center" wrapText="1"/>
    </xf>
    <xf numFmtId="0" fontId="24" fillId="0" borderId="4" xfId="2" applyFont="1" applyBorder="1" applyAlignment="1">
      <alignment horizontal="center" vertical="center" wrapText="1"/>
    </xf>
    <xf numFmtId="0" fontId="16" fillId="0" borderId="4" xfId="2" applyFont="1" applyBorder="1" applyAlignment="1">
      <alignment horizontal="center" vertical="center" wrapText="1"/>
    </xf>
    <xf numFmtId="0" fontId="29" fillId="0" borderId="1" xfId="2" quotePrefix="1" applyFont="1" applyBorder="1" applyAlignment="1">
      <alignment horizontal="center" vertical="center" wrapText="1"/>
    </xf>
    <xf numFmtId="0" fontId="1" fillId="0" borderId="3" xfId="2" applyFont="1" applyBorder="1" applyAlignment="1">
      <alignment vertical="center" wrapText="1"/>
    </xf>
    <xf numFmtId="0" fontId="16" fillId="6" borderId="6" xfId="2" applyFont="1" applyFill="1" applyBorder="1" applyAlignment="1">
      <alignment horizontal="center" vertical="center" wrapText="1"/>
    </xf>
    <xf numFmtId="0" fontId="16" fillId="6" borderId="5" xfId="2" applyFont="1" applyFill="1" applyBorder="1" applyAlignment="1">
      <alignment horizontal="center" vertical="center" wrapText="1"/>
    </xf>
    <xf numFmtId="0" fontId="26" fillId="0" borderId="1" xfId="2" applyFont="1" applyBorder="1" applyAlignment="1">
      <alignment vertical="center" wrapText="1"/>
    </xf>
    <xf numFmtId="0" fontId="15" fillId="0" borderId="1" xfId="2" applyFont="1" applyBorder="1" applyAlignment="1">
      <alignment vertical="center" wrapText="1"/>
    </xf>
    <xf numFmtId="0" fontId="1" fillId="0" borderId="0" xfId="2" applyFont="1" applyAlignment="1">
      <alignment horizontal="left" vertical="center" wrapText="1"/>
    </xf>
    <xf numFmtId="0" fontId="14" fillId="0" borderId="1" xfId="2" applyFont="1" applyBorder="1" applyAlignment="1">
      <alignment horizontal="center" vertical="center" wrapText="1"/>
    </xf>
    <xf numFmtId="0" fontId="14" fillId="0" borderId="3" xfId="2" applyFont="1" applyBorder="1" applyAlignment="1">
      <alignment horizontal="center" vertical="center" wrapText="1"/>
    </xf>
    <xf numFmtId="0" fontId="15" fillId="0" borderId="3" xfId="2" applyFont="1" applyBorder="1" applyAlignment="1">
      <alignment horizontal="center" vertical="center" wrapText="1"/>
    </xf>
    <xf numFmtId="0" fontId="30" fillId="0" borderId="1" xfId="0" applyFont="1" applyBorder="1" applyAlignment="1" applyProtection="1">
      <alignment horizontal="center" vertical="center" wrapText="1"/>
      <protection locked="0"/>
    </xf>
    <xf numFmtId="0" fontId="30" fillId="0" borderId="1" xfId="0" applyFont="1" applyBorder="1" applyAlignment="1" applyProtection="1">
      <alignment horizontal="left" vertical="center" wrapText="1"/>
      <protection locked="0"/>
    </xf>
    <xf numFmtId="0" fontId="26" fillId="0" borderId="1" xfId="2" applyFont="1" applyBorder="1" applyAlignment="1">
      <alignment horizontal="left" vertical="center" wrapText="1"/>
    </xf>
    <xf numFmtId="0" fontId="1" fillId="0" borderId="2" xfId="2" applyFont="1" applyBorder="1" applyAlignment="1">
      <alignment horizontal="left" vertical="center" wrapText="1"/>
    </xf>
    <xf numFmtId="1" fontId="1" fillId="0" borderId="1" xfId="2" applyNumberFormat="1" applyFont="1" applyBorder="1" applyAlignment="1">
      <alignment horizontal="center" vertical="center" wrapText="1"/>
    </xf>
    <xf numFmtId="14" fontId="1" fillId="0" borderId="0" xfId="2" applyNumberFormat="1" applyFont="1" applyAlignment="1">
      <alignment horizontal="center" vertical="center" wrapText="1"/>
    </xf>
    <xf numFmtId="0" fontId="1" fillId="0" borderId="7" xfId="2" applyFont="1" applyBorder="1" applyAlignment="1">
      <alignment horizontal="left" vertical="center" wrapText="1"/>
    </xf>
    <xf numFmtId="0" fontId="18" fillId="0" borderId="8" xfId="2" applyFont="1" applyBorder="1" applyAlignment="1">
      <alignment horizontal="left" vertical="center" wrapText="1"/>
    </xf>
    <xf numFmtId="0" fontId="30" fillId="0" borderId="7" xfId="0" applyFont="1" applyBorder="1" applyAlignment="1" applyProtection="1">
      <alignment horizontal="left" vertical="center" wrapText="1"/>
      <protection locked="0"/>
    </xf>
    <xf numFmtId="0" fontId="30" fillId="0" borderId="9" xfId="0" applyFont="1" applyBorder="1" applyAlignment="1" applyProtection="1">
      <alignment horizontal="left" vertical="center" wrapText="1"/>
      <protection locked="0"/>
    </xf>
    <xf numFmtId="0" fontId="30" fillId="0" borderId="10" xfId="0" applyFont="1" applyBorder="1" applyAlignment="1" applyProtection="1">
      <alignment horizontal="left" vertical="center" wrapText="1"/>
      <protection locked="0"/>
    </xf>
    <xf numFmtId="0" fontId="18" fillId="0" borderId="7" xfId="2" applyFont="1" applyBorder="1" applyAlignment="1">
      <alignment horizontal="left" vertical="center" wrapText="1"/>
    </xf>
    <xf numFmtId="0" fontId="31" fillId="0" borderId="1" xfId="0" applyFont="1" applyBorder="1" applyAlignment="1" applyProtection="1">
      <alignment horizontal="center" vertical="center" wrapText="1"/>
      <protection locked="0"/>
    </xf>
    <xf numFmtId="0" fontId="1" fillId="0" borderId="7" xfId="2" applyFont="1" applyBorder="1" applyAlignment="1">
      <alignment vertical="center" wrapText="1"/>
    </xf>
    <xf numFmtId="0" fontId="29" fillId="0" borderId="1" xfId="2" applyFont="1" applyBorder="1" applyAlignment="1">
      <alignment horizontal="center" vertical="center" wrapText="1"/>
    </xf>
    <xf numFmtId="0" fontId="17" fillId="0" borderId="1" xfId="2" applyFont="1" applyBorder="1" applyAlignment="1">
      <alignment vertical="center" wrapText="1"/>
    </xf>
    <xf numFmtId="0" fontId="14" fillId="3" borderId="2"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7" borderId="0" xfId="0" applyFill="1" applyAlignment="1">
      <alignment horizontal="center"/>
    </xf>
    <xf numFmtId="0" fontId="14" fillId="3" borderId="1" xfId="2" applyFont="1" applyFill="1" applyBorder="1" applyAlignment="1">
      <alignment horizontal="center" vertical="center" wrapText="1"/>
    </xf>
    <xf numFmtId="0" fontId="14" fillId="4" borderId="1" xfId="2" applyFont="1" applyFill="1" applyBorder="1" applyAlignment="1">
      <alignment horizontal="center" vertical="center" wrapText="1"/>
    </xf>
  </cellXfs>
  <cellStyles count="4">
    <cellStyle name="Normal" xfId="0" builtinId="0"/>
    <cellStyle name="Normal 2" xfId="1" xr:uid="{00000000-0005-0000-0000-000001000000}"/>
    <cellStyle name="Normal 3" xfId="2" xr:uid="{63C4071A-48D7-42A8-9506-E5255DBB740F}"/>
    <cellStyle name="Porcentaje 2" xfId="3" xr:uid="{CCE2B714-318C-49BC-918F-2A1751ABA75F}"/>
  </cellStyles>
  <dxfs count="7">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hyperlink" Target="#'Plan de tratamiento de riesgos '!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21771</xdr:rowOff>
    </xdr:from>
    <xdr:to>
      <xdr:col>8</xdr:col>
      <xdr:colOff>0</xdr:colOff>
      <xdr:row>47</xdr:row>
      <xdr:rowOff>0</xdr:rowOff>
    </xdr:to>
    <xdr:sp macro="" textlink="">
      <xdr:nvSpPr>
        <xdr:cNvPr id="2" name="Rectangle 17">
          <a:extLst>
            <a:ext uri="{FF2B5EF4-FFF2-40B4-BE49-F238E27FC236}">
              <a16:creationId xmlns:a16="http://schemas.microsoft.com/office/drawing/2014/main" id="{ADE16FE1-C3D8-434E-86F9-C5F009739D4D}"/>
            </a:ext>
          </a:extLst>
        </xdr:cNvPr>
        <xdr:cNvSpPr>
          <a:spLocks noChangeArrowheads="1"/>
        </xdr:cNvSpPr>
      </xdr:nvSpPr>
      <xdr:spPr bwMode="auto">
        <a:xfrm rot="10800000" flipH="1" flipV="1">
          <a:off x="0" y="21771"/>
          <a:ext cx="6618514" cy="8675915"/>
        </a:xfrm>
        <a:prstGeom prst="rect">
          <a:avLst/>
        </a:prstGeom>
        <a:blipFill dpi="0" rotWithShape="0">
          <a:blip xmlns:r="http://schemas.openxmlformats.org/officeDocument/2006/relationships" r:embed="rId1"/>
          <a:srcRect/>
          <a:tile tx="0" ty="0" sx="100000" sy="100000" flip="none" algn="tl"/>
        </a:blipFill>
        <a:ln w="12600">
          <a:solidFill>
            <a:srgbClr val="FFFFFF"/>
          </a:solidFill>
          <a:miter lim="800000"/>
          <a:headEnd/>
          <a:tailEnd/>
        </a:ln>
      </xdr:spPr>
      <xdr:txBody>
        <a:bodyPr rot="0" vert="horz" wrap="square" lIns="91440" tIns="45720" rIns="91440" bIns="45720" anchor="ctr" anchorCtr="0" upright="1">
          <a:noAutofit/>
        </a:bodyPr>
        <a:lstStyle/>
        <a:p>
          <a:endParaRPr lang="es-CO"/>
        </a:p>
      </xdr:txBody>
    </xdr:sp>
    <xdr:clientData/>
  </xdr:twoCellAnchor>
  <xdr:twoCellAnchor>
    <xdr:from>
      <xdr:col>1</xdr:col>
      <xdr:colOff>446315</xdr:colOff>
      <xdr:row>0</xdr:row>
      <xdr:rowOff>10886</xdr:rowOff>
    </xdr:from>
    <xdr:to>
      <xdr:col>7</xdr:col>
      <xdr:colOff>816429</xdr:colOff>
      <xdr:row>46</xdr:row>
      <xdr:rowOff>174171</xdr:rowOff>
    </xdr:to>
    <xdr:sp macro="" textlink="">
      <xdr:nvSpPr>
        <xdr:cNvPr id="8" name="Text Box 18">
          <a:extLst>
            <a:ext uri="{FF2B5EF4-FFF2-40B4-BE49-F238E27FC236}">
              <a16:creationId xmlns:a16="http://schemas.microsoft.com/office/drawing/2014/main" id="{F93F8B73-5275-480E-B896-49CF1F27D299}"/>
            </a:ext>
          </a:extLst>
        </xdr:cNvPr>
        <xdr:cNvSpPr txBox="1">
          <a:spLocks noChangeArrowheads="1"/>
        </xdr:cNvSpPr>
      </xdr:nvSpPr>
      <xdr:spPr bwMode="auto">
        <a:xfrm>
          <a:off x="1273629" y="10886"/>
          <a:ext cx="5334000" cy="8675914"/>
        </a:xfrm>
        <a:prstGeom prst="rect">
          <a:avLst/>
        </a:prstGeom>
        <a:solidFill>
          <a:srgbClr val="737373"/>
        </a:solidFill>
        <a:ln w="12600">
          <a:solidFill>
            <a:srgbClr val="FFFFFF"/>
          </a:solidFill>
          <a:miter lim="800000"/>
          <a:headEnd/>
          <a:tailEnd/>
        </a:ln>
      </xdr:spPr>
      <xdr:txBody>
        <a:bodyPr rot="0" vert="horz" wrap="square" lIns="228600" tIns="1371600" rIns="457200" bIns="45720" anchor="t" anchorCtr="0">
          <a:noAutofit/>
        </a:bodyPr>
        <a:lstStyle/>
        <a:p>
          <a:pPr algn="ctr">
            <a:lnSpc>
              <a:spcPct val="115000"/>
            </a:lnSpc>
            <a:spcBef>
              <a:spcPts val="1400"/>
            </a:spcBef>
            <a:spcAft>
              <a:spcPts val="1000"/>
            </a:spcAft>
          </a:pPr>
          <a:r>
            <a:rPr lang="es-CO" sz="2400" b="1">
              <a:solidFill>
                <a:srgbClr val="FFFFFF"/>
              </a:solidFill>
              <a:effectLst/>
              <a:latin typeface="Arial" panose="020B0604020202020204" pitchFamily="34" charset="0"/>
              <a:ea typeface="Calibri" panose="020F0502020204030204" pitchFamily="34" charset="0"/>
              <a:cs typeface="Times New Roman" panose="02020603050405020304" pitchFamily="18" charset="0"/>
            </a:rPr>
            <a:t>Plan de tratamiento de riesgos de seguridad digital</a:t>
          </a:r>
          <a:endParaRPr lang="es-CO" sz="2400" b="1">
            <a:effectLst/>
            <a:latin typeface="Calibri" panose="020F0502020204030204" pitchFamily="34" charset="0"/>
            <a:ea typeface="Calibri" panose="020F0502020204030204" pitchFamily="34" charset="0"/>
            <a:cs typeface="Times New Roman" panose="02020603050405020304" pitchFamily="18" charset="0"/>
          </a:endParaRPr>
        </a:p>
        <a:p>
          <a:pPr lvl="0"/>
          <a:endParaRPr lang="es-CO" sz="1100" b="1">
            <a:effectLst/>
            <a:latin typeface="+mn-lt"/>
            <a:ea typeface="+mn-ea"/>
            <a:cs typeface="+mn-cs"/>
          </a:endParaRPr>
        </a:p>
        <a:p>
          <a:pPr lvl="0"/>
          <a:endParaRPr lang="es-CO" sz="1100" b="1">
            <a:effectLst/>
            <a:latin typeface="+mn-lt"/>
            <a:ea typeface="+mn-ea"/>
            <a:cs typeface="+mn-cs"/>
          </a:endParaRPr>
        </a:p>
        <a:p>
          <a:pPr lvl="0"/>
          <a:endParaRPr lang="es-CO" sz="1100" b="1">
            <a:solidFill>
              <a:schemeClr val="bg1"/>
            </a:solidFill>
            <a:effectLst/>
            <a:latin typeface="Arial" panose="020B0604020202020204" pitchFamily="34" charset="0"/>
            <a:ea typeface="+mn-ea"/>
            <a:cs typeface="Arial" panose="020B0604020202020204" pitchFamily="34" charset="0"/>
          </a:endParaRPr>
        </a:p>
        <a:p>
          <a:pPr lvl="0"/>
          <a:r>
            <a:rPr lang="es-CO" sz="1100" b="1">
              <a:solidFill>
                <a:schemeClr val="bg1"/>
              </a:solidFill>
              <a:effectLst/>
              <a:latin typeface="Arial" panose="020B0604020202020204" pitchFamily="34" charset="0"/>
              <a:ea typeface="+mn-ea"/>
              <a:cs typeface="Arial" panose="020B0604020202020204" pitchFamily="34" charset="0"/>
            </a:rPr>
            <a:t>Introducción:</a:t>
          </a:r>
        </a:p>
        <a:p>
          <a:pPr lvl="0"/>
          <a:endParaRPr lang="es-CO" sz="1100" b="1">
            <a:solidFill>
              <a:schemeClr val="bg1"/>
            </a:solidFill>
            <a:effectLst/>
            <a:latin typeface="Arial" panose="020B0604020202020204" pitchFamily="34" charset="0"/>
            <a:ea typeface="+mn-ea"/>
            <a:cs typeface="Arial" panose="020B0604020202020204" pitchFamily="34" charset="0"/>
          </a:endParaRPr>
        </a:p>
        <a:p>
          <a:pPr>
            <a:lnSpc>
              <a:spcPct val="114000"/>
            </a:lnSpc>
          </a:pPr>
          <a:r>
            <a:rPr lang="es-ES" sz="1100">
              <a:solidFill>
                <a:schemeClr val="bg1"/>
              </a:solidFill>
              <a:effectLst/>
              <a:latin typeface="Arial" panose="020B0604020202020204" pitchFamily="34" charset="0"/>
              <a:ea typeface="+mn-ea"/>
              <a:cs typeface="Arial" panose="020B0604020202020204" pitchFamily="34" charset="0"/>
            </a:rPr>
            <a:t>La gestión de riesgos de seguridad digital y de la información </a:t>
          </a:r>
          <a:r>
            <a:rPr lang="es-ES" sz="1100" baseline="0">
              <a:solidFill>
                <a:schemeClr val="bg1"/>
              </a:solidFill>
              <a:effectLst/>
              <a:latin typeface="Arial" panose="020B0604020202020204" pitchFamily="34" charset="0"/>
              <a:ea typeface="+mn-ea"/>
              <a:cs typeface="Arial" panose="020B0604020202020204" pitchFamily="34" charset="0"/>
            </a:rPr>
            <a:t>se</a:t>
          </a:r>
          <a:r>
            <a:rPr lang="es-ES" sz="1100">
              <a:solidFill>
                <a:schemeClr val="bg1"/>
              </a:solidFill>
              <a:effectLst/>
              <a:latin typeface="Arial" panose="020B0604020202020204" pitchFamily="34" charset="0"/>
              <a:ea typeface="+mn-ea"/>
              <a:cs typeface="Arial" panose="020B0604020202020204" pitchFamily="34" charset="0"/>
            </a:rPr>
            <a:t> basa en los criterios de confidencialidad, integridad disponibilidad y la guía para la gestión del riesgo y diseño de controles en entidades públicas versión 4, las disposiciones de la Ley 1581 de 2012, Decreto 1377 de 2013,  Decreto 886 de 2014, la política de gobierno digital, disposiciones del CONPES 3854 DEL 2016, la política de seguridad digital y el Modelo Integrado de Planeación y Gestión MIPG.</a:t>
          </a:r>
        </a:p>
        <a:p>
          <a:endParaRPr lang="es-CO" sz="1100">
            <a:solidFill>
              <a:schemeClr val="bg1"/>
            </a:solidFill>
            <a:effectLst/>
            <a:latin typeface="Arial" panose="020B0604020202020204" pitchFamily="34" charset="0"/>
            <a:ea typeface="+mn-ea"/>
            <a:cs typeface="Arial" panose="020B0604020202020204" pitchFamily="34" charset="0"/>
          </a:endParaRPr>
        </a:p>
        <a:p>
          <a:pPr lvl="0"/>
          <a:endParaRPr lang="es-CO" sz="1100" b="1">
            <a:solidFill>
              <a:schemeClr val="bg1"/>
            </a:solidFill>
            <a:effectLst/>
            <a:latin typeface="Arial" panose="020B0604020202020204" pitchFamily="34" charset="0"/>
            <a:ea typeface="+mn-ea"/>
            <a:cs typeface="Arial" panose="020B0604020202020204" pitchFamily="34" charset="0"/>
          </a:endParaRPr>
        </a:p>
        <a:p>
          <a:pPr lvl="0"/>
          <a:r>
            <a:rPr lang="es-CO" sz="1100" b="1">
              <a:solidFill>
                <a:schemeClr val="bg1"/>
              </a:solidFill>
              <a:effectLst/>
              <a:latin typeface="Arial" panose="020B0604020202020204" pitchFamily="34" charset="0"/>
              <a:ea typeface="+mn-ea"/>
              <a:cs typeface="Arial" panose="020B0604020202020204" pitchFamily="34" charset="0"/>
            </a:rPr>
            <a:t>Objetivo</a:t>
          </a:r>
          <a:r>
            <a:rPr lang="es-CO" sz="1100" b="1" baseline="0">
              <a:solidFill>
                <a:schemeClr val="bg1"/>
              </a:solidFill>
              <a:effectLst/>
              <a:latin typeface="Arial" panose="020B0604020202020204" pitchFamily="34" charset="0"/>
              <a:ea typeface="+mn-ea"/>
              <a:cs typeface="Arial" panose="020B0604020202020204" pitchFamily="34" charset="0"/>
            </a:rPr>
            <a:t>:</a:t>
          </a:r>
        </a:p>
        <a:p>
          <a:pPr lvl="0"/>
          <a:endParaRPr lang="es-CO" sz="1100">
            <a:solidFill>
              <a:schemeClr val="bg1"/>
            </a:solidFill>
            <a:effectLst/>
            <a:latin typeface="Arial" panose="020B0604020202020204" pitchFamily="34" charset="0"/>
            <a:ea typeface="+mn-ea"/>
            <a:cs typeface="Arial" panose="020B0604020202020204" pitchFamily="34" charset="0"/>
          </a:endParaRPr>
        </a:p>
        <a:p>
          <a:pPr>
            <a:lnSpc>
              <a:spcPct val="114000"/>
            </a:lnSpc>
          </a:pPr>
          <a:r>
            <a:rPr lang="es-ES" sz="1100">
              <a:solidFill>
                <a:schemeClr val="bg1"/>
              </a:solidFill>
              <a:effectLst/>
              <a:latin typeface="Arial" panose="020B0604020202020204" pitchFamily="34" charset="0"/>
              <a:ea typeface="+mn-ea"/>
              <a:cs typeface="Arial" panose="020B0604020202020204" pitchFamily="34" charset="0"/>
            </a:rPr>
            <a:t>Detallar el plan de tratamiento de riesgos digital y de la información que hace parte del sistema de gestión de seguridad de la información SGSI</a:t>
          </a:r>
        </a:p>
        <a:p>
          <a:endParaRPr lang="es-ES" sz="1100">
            <a:solidFill>
              <a:schemeClr val="bg1"/>
            </a:solidFill>
            <a:effectLst/>
            <a:latin typeface="Arial" panose="020B0604020202020204" pitchFamily="34" charset="0"/>
            <a:ea typeface="+mn-ea"/>
            <a:cs typeface="Arial" panose="020B0604020202020204" pitchFamily="34" charset="0"/>
          </a:endParaRPr>
        </a:p>
        <a:p>
          <a:endParaRPr lang="es-CO" sz="1100">
            <a:solidFill>
              <a:schemeClr val="bg1"/>
            </a:solidFill>
            <a:effectLst/>
            <a:latin typeface="Arial" panose="020B0604020202020204" pitchFamily="34" charset="0"/>
            <a:ea typeface="+mn-ea"/>
            <a:cs typeface="Arial" panose="020B0604020202020204" pitchFamily="34" charset="0"/>
          </a:endParaRPr>
        </a:p>
        <a:p>
          <a:pPr lvl="0"/>
          <a:r>
            <a:rPr lang="es-CO" sz="1100" b="1">
              <a:solidFill>
                <a:schemeClr val="bg1"/>
              </a:solidFill>
              <a:effectLst/>
              <a:latin typeface="Arial" panose="020B0604020202020204" pitchFamily="34" charset="0"/>
              <a:ea typeface="+mn-ea"/>
              <a:cs typeface="Arial" panose="020B0604020202020204" pitchFamily="34" charset="0"/>
            </a:rPr>
            <a:t>Alcance:</a:t>
          </a:r>
        </a:p>
        <a:p>
          <a:pPr lvl="0"/>
          <a:endParaRPr lang="es-CO" sz="1100" b="1">
            <a:solidFill>
              <a:schemeClr val="bg1"/>
            </a:solidFill>
            <a:effectLst/>
            <a:latin typeface="Arial" panose="020B0604020202020204" pitchFamily="34" charset="0"/>
            <a:ea typeface="+mn-ea"/>
            <a:cs typeface="Arial" panose="020B0604020202020204" pitchFamily="34" charset="0"/>
          </a:endParaRPr>
        </a:p>
        <a:p>
          <a:pPr>
            <a:lnSpc>
              <a:spcPct val="114000"/>
            </a:lnSpc>
          </a:pPr>
          <a:r>
            <a:rPr lang="es-ES" sz="1100">
              <a:solidFill>
                <a:schemeClr val="bg1"/>
              </a:solidFill>
              <a:effectLst/>
              <a:latin typeface="Arial" panose="020B0604020202020204" pitchFamily="34" charset="0"/>
              <a:ea typeface="+mn-ea"/>
              <a:cs typeface="Arial" panose="020B0604020202020204" pitchFamily="34" charset="0"/>
            </a:rPr>
            <a:t>La vigencia del plan es 2023, aplica para los activos y servicios digitales identificados por los líderes de proceso del Instituto Caro y Cuervo, en relación con el alcance del SGSI.</a:t>
          </a:r>
          <a:endParaRPr lang="es-CO" sz="1100">
            <a:solidFill>
              <a:schemeClr val="bg1"/>
            </a:solidFill>
            <a:effectLst/>
            <a:latin typeface="Arial" panose="020B0604020202020204" pitchFamily="34" charset="0"/>
            <a:ea typeface="+mn-ea"/>
            <a:cs typeface="Arial" panose="020B0604020202020204" pitchFamily="34" charset="0"/>
          </a:endParaRPr>
        </a:p>
        <a:p>
          <a:pPr algn="ctr">
            <a:lnSpc>
              <a:spcPct val="115000"/>
            </a:lnSpc>
            <a:spcBef>
              <a:spcPts val="1400"/>
            </a:spcBef>
            <a:spcAft>
              <a:spcPts val="1000"/>
            </a:spcAft>
          </a:pPr>
          <a:r>
            <a:rPr lang="es-CO" sz="3600">
              <a:effectLst/>
              <a:latin typeface="Calibri" panose="020F0502020204030204" pitchFamily="34" charset="0"/>
              <a:ea typeface="Calibri" panose="020F0502020204030204" pitchFamily="34" charset="0"/>
              <a:cs typeface="Times New Roman" panose="02020603050405020304" pitchFamily="18" charset="0"/>
            </a:rPr>
            <a:t> </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15000"/>
            </a:lnSpc>
            <a:spcBef>
              <a:spcPts val="1400"/>
            </a:spcBef>
            <a:spcAft>
              <a:spcPts val="10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p>
        <a:p>
          <a:pPr algn="ctr">
            <a:lnSpc>
              <a:spcPct val="115000"/>
            </a:lnSpc>
            <a:spcBef>
              <a:spcPts val="1400"/>
            </a:spcBef>
            <a:spcAft>
              <a:spcPts val="10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p>
        <a:p>
          <a:pPr algn="ctr">
            <a:lnSpc>
              <a:spcPct val="115000"/>
            </a:lnSpc>
            <a:spcBef>
              <a:spcPts val="1400"/>
            </a:spcBef>
            <a:spcAft>
              <a:spcPts val="10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0</xdr:col>
      <xdr:colOff>718457</xdr:colOff>
      <xdr:row>31</xdr:row>
      <xdr:rowOff>130628</xdr:rowOff>
    </xdr:from>
    <xdr:to>
      <xdr:col>1</xdr:col>
      <xdr:colOff>387078</xdr:colOff>
      <xdr:row>34</xdr:row>
      <xdr:rowOff>56151</xdr:rowOff>
    </xdr:to>
    <xdr:grpSp>
      <xdr:nvGrpSpPr>
        <xdr:cNvPr id="3" name="Grupo 2">
          <a:extLst>
            <a:ext uri="{FF2B5EF4-FFF2-40B4-BE49-F238E27FC236}">
              <a16:creationId xmlns:a16="http://schemas.microsoft.com/office/drawing/2014/main" id="{C9BCCA56-66FA-468B-B493-76E7C9A42936}"/>
            </a:ext>
          </a:extLst>
        </xdr:cNvPr>
        <xdr:cNvGrpSpPr/>
      </xdr:nvGrpSpPr>
      <xdr:grpSpPr>
        <a:xfrm>
          <a:off x="718457" y="6036128"/>
          <a:ext cx="430621" cy="497023"/>
          <a:chOff x="0" y="21771"/>
          <a:chExt cx="495935" cy="480695"/>
        </a:xfrm>
      </xdr:grpSpPr>
      <xdr:sp macro="" textlink="">
        <xdr:nvSpPr>
          <xdr:cNvPr id="5" name="Rectangle 28">
            <a:extLst>
              <a:ext uri="{FF2B5EF4-FFF2-40B4-BE49-F238E27FC236}">
                <a16:creationId xmlns:a16="http://schemas.microsoft.com/office/drawing/2014/main" id="{D0A67003-5E16-443E-BE0E-47959268E2C7}"/>
              </a:ext>
            </a:extLst>
          </xdr:cNvPr>
          <xdr:cNvSpPr>
            <a:spLocks noChangeArrowheads="1"/>
          </xdr:cNvSpPr>
        </xdr:nvSpPr>
        <xdr:spPr bwMode="auto">
          <a:xfrm rot="10800000" flipV="1">
            <a:off x="248920" y="21771"/>
            <a:ext cx="247015" cy="241935"/>
          </a:xfrm>
          <a:prstGeom prst="rect">
            <a:avLst/>
          </a:prstGeom>
          <a:solidFill>
            <a:srgbClr val="BFBFBF">
              <a:alpha val="50000"/>
            </a:srgbClr>
          </a:solidFill>
          <a:ln w="12600">
            <a:solidFill>
              <a:srgbClr val="FFFFFF"/>
            </a:solidFill>
            <a:miter lim="800000"/>
            <a:headEnd/>
            <a:tailEnd/>
          </a:ln>
        </xdr:spPr>
        <xdr:txBody>
          <a:bodyPr rot="0" vert="horz" wrap="square" lIns="91440" tIns="45720" rIns="91440" bIns="45720" anchor="ctr" anchorCtr="0" upright="1">
            <a:noAutofit/>
          </a:bodyPr>
          <a:lstStyle/>
          <a:p>
            <a:endParaRPr lang="es-CO"/>
          </a:p>
        </xdr:txBody>
      </xdr:sp>
      <xdr:sp macro="" textlink="">
        <xdr:nvSpPr>
          <xdr:cNvPr id="6" name="Rectangle 29">
            <a:extLst>
              <a:ext uri="{FF2B5EF4-FFF2-40B4-BE49-F238E27FC236}">
                <a16:creationId xmlns:a16="http://schemas.microsoft.com/office/drawing/2014/main" id="{5BFEC867-A9DD-4B4D-80F4-0525D31B1C8B}"/>
              </a:ext>
            </a:extLst>
          </xdr:cNvPr>
          <xdr:cNvSpPr>
            <a:spLocks noChangeArrowheads="1"/>
          </xdr:cNvSpPr>
        </xdr:nvSpPr>
        <xdr:spPr bwMode="auto">
          <a:xfrm rot="10800000" flipV="1">
            <a:off x="248285" y="260531"/>
            <a:ext cx="247015" cy="241935"/>
          </a:xfrm>
          <a:prstGeom prst="rect">
            <a:avLst/>
          </a:prstGeom>
          <a:solidFill>
            <a:srgbClr val="C0504D"/>
          </a:solidFill>
          <a:ln w="12600">
            <a:solidFill>
              <a:srgbClr val="FFFFFF"/>
            </a:solidFill>
            <a:miter lim="800000"/>
            <a:headEnd/>
            <a:tailEnd/>
          </a:ln>
        </xdr:spPr>
        <xdr:txBody>
          <a:bodyPr rot="0" vert="horz" wrap="square" lIns="91440" tIns="45720" rIns="91440" bIns="45720" anchor="ctr" anchorCtr="0" upright="1">
            <a:noAutofit/>
          </a:bodyPr>
          <a:lstStyle/>
          <a:p>
            <a:endParaRPr lang="es-CO"/>
          </a:p>
        </xdr:txBody>
      </xdr:sp>
      <xdr:sp macro="" textlink="">
        <xdr:nvSpPr>
          <xdr:cNvPr id="7" name="Rectangle 30">
            <a:extLst>
              <a:ext uri="{FF2B5EF4-FFF2-40B4-BE49-F238E27FC236}">
                <a16:creationId xmlns:a16="http://schemas.microsoft.com/office/drawing/2014/main" id="{D15CA8D2-263D-423C-9DDC-955F4439E12F}"/>
              </a:ext>
            </a:extLst>
          </xdr:cNvPr>
          <xdr:cNvSpPr>
            <a:spLocks noChangeArrowheads="1"/>
          </xdr:cNvSpPr>
        </xdr:nvSpPr>
        <xdr:spPr bwMode="auto">
          <a:xfrm rot="10800000" flipV="1">
            <a:off x="0" y="260531"/>
            <a:ext cx="247015" cy="241935"/>
          </a:xfrm>
          <a:prstGeom prst="rect">
            <a:avLst/>
          </a:prstGeom>
          <a:solidFill>
            <a:srgbClr val="BFBFBF">
              <a:alpha val="50000"/>
            </a:srgbClr>
          </a:solidFill>
          <a:ln w="12600">
            <a:solidFill>
              <a:srgbClr val="FFFFFF"/>
            </a:solidFill>
            <a:miter lim="800000"/>
            <a:headEnd/>
            <a:tailEnd/>
          </a:ln>
        </xdr:spPr>
        <xdr:txBody>
          <a:bodyPr rot="0" vert="horz" wrap="square" lIns="91440" tIns="45720" rIns="91440" bIns="45720" anchor="ctr" anchorCtr="0" upright="1">
            <a:noAutofit/>
          </a:bodyPr>
          <a:lstStyle/>
          <a:p>
            <a:endParaRPr lang="es-CO"/>
          </a:p>
        </xdr:txBody>
      </xdr:sp>
    </xdr:grpSp>
    <xdr:clientData/>
  </xdr:twoCellAnchor>
  <xdr:twoCellAnchor>
    <xdr:from>
      <xdr:col>0</xdr:col>
      <xdr:colOff>642257</xdr:colOff>
      <xdr:row>10</xdr:row>
      <xdr:rowOff>109584</xdr:rowOff>
    </xdr:from>
    <xdr:to>
      <xdr:col>1</xdr:col>
      <xdr:colOff>435429</xdr:colOff>
      <xdr:row>15</xdr:row>
      <xdr:rowOff>146323</xdr:rowOff>
    </xdr:to>
    <xdr:sp macro="" textlink="">
      <xdr:nvSpPr>
        <xdr:cNvPr id="12" name="Rectangle 20">
          <a:extLst>
            <a:ext uri="{FF2B5EF4-FFF2-40B4-BE49-F238E27FC236}">
              <a16:creationId xmlns:a16="http://schemas.microsoft.com/office/drawing/2014/main" id="{7A6AB4E5-269C-4EB5-AA50-866555D5EED1}"/>
            </a:ext>
          </a:extLst>
        </xdr:cNvPr>
        <xdr:cNvSpPr>
          <a:spLocks noChangeArrowheads="1"/>
        </xdr:cNvSpPr>
      </xdr:nvSpPr>
      <xdr:spPr bwMode="auto">
        <a:xfrm rot="10800000" flipV="1">
          <a:off x="642257" y="1960155"/>
          <a:ext cx="620486" cy="962025"/>
        </a:xfrm>
        <a:prstGeom prst="rect">
          <a:avLst/>
        </a:prstGeom>
        <a:solidFill>
          <a:srgbClr val="A7BFDE">
            <a:alpha val="79999"/>
          </a:srgbClr>
        </a:solidFill>
        <a:ln w="12600">
          <a:solidFill>
            <a:srgbClr val="FFFFFF"/>
          </a:solidFill>
          <a:miter lim="800000"/>
          <a:headEnd/>
          <a:tailEnd/>
        </a:ln>
      </xdr:spPr>
      <xdr:txBody>
        <a:bodyPr rot="0" vert="horz" wrap="square" lIns="91440" tIns="45720" rIns="91440" bIns="45720" anchor="ctr" anchorCtr="0" upright="1">
          <a:noAutofit/>
        </a:bodyPr>
        <a:lstStyle/>
        <a:p>
          <a:endParaRPr lang="es-CO"/>
        </a:p>
      </xdr:txBody>
    </xdr:sp>
    <xdr:clientData/>
  </xdr:twoCellAnchor>
  <xdr:twoCellAnchor>
    <xdr:from>
      <xdr:col>0</xdr:col>
      <xdr:colOff>642257</xdr:colOff>
      <xdr:row>15</xdr:row>
      <xdr:rowOff>147593</xdr:rowOff>
    </xdr:from>
    <xdr:to>
      <xdr:col>1</xdr:col>
      <xdr:colOff>445680</xdr:colOff>
      <xdr:row>20</xdr:row>
      <xdr:rowOff>184332</xdr:rowOff>
    </xdr:to>
    <xdr:sp macro="" textlink="">
      <xdr:nvSpPr>
        <xdr:cNvPr id="13" name="Rectangle 25">
          <a:extLst>
            <a:ext uri="{FF2B5EF4-FFF2-40B4-BE49-F238E27FC236}">
              <a16:creationId xmlns:a16="http://schemas.microsoft.com/office/drawing/2014/main" id="{C141027B-5849-4657-8BAA-06348F5BC9B6}"/>
            </a:ext>
          </a:extLst>
        </xdr:cNvPr>
        <xdr:cNvSpPr>
          <a:spLocks noChangeArrowheads="1"/>
        </xdr:cNvSpPr>
      </xdr:nvSpPr>
      <xdr:spPr bwMode="auto">
        <a:xfrm rot="10800000" flipV="1">
          <a:off x="642257" y="2923450"/>
          <a:ext cx="630737" cy="962025"/>
        </a:xfrm>
        <a:prstGeom prst="rect">
          <a:avLst/>
        </a:prstGeom>
        <a:solidFill>
          <a:srgbClr val="A7BFDE">
            <a:alpha val="50000"/>
          </a:srgbClr>
        </a:solidFill>
        <a:ln w="12600">
          <a:solidFill>
            <a:srgbClr val="FFFFFF"/>
          </a:solidFill>
          <a:miter lim="800000"/>
          <a:headEnd/>
          <a:tailEnd/>
        </a:ln>
      </xdr:spPr>
      <xdr:txBody>
        <a:bodyPr rot="0" vert="horz" wrap="square" lIns="91440" tIns="45720" rIns="91440" bIns="45720" anchor="ctr" anchorCtr="0" upright="1">
          <a:noAutofit/>
        </a:bodyPr>
        <a:lstStyle/>
        <a:p>
          <a:endParaRPr lang="es-CO"/>
        </a:p>
      </xdr:txBody>
    </xdr:sp>
    <xdr:clientData/>
  </xdr:twoCellAnchor>
  <xdr:twoCellAnchor>
    <xdr:from>
      <xdr:col>0</xdr:col>
      <xdr:colOff>631371</xdr:colOff>
      <xdr:row>5</xdr:row>
      <xdr:rowOff>54429</xdr:rowOff>
    </xdr:from>
    <xdr:to>
      <xdr:col>1</xdr:col>
      <xdr:colOff>446315</xdr:colOff>
      <xdr:row>10</xdr:row>
      <xdr:rowOff>97972</xdr:rowOff>
    </xdr:to>
    <xdr:sp macro="" textlink="">
      <xdr:nvSpPr>
        <xdr:cNvPr id="14" name="Rectangle 21">
          <a:extLst>
            <a:ext uri="{FF2B5EF4-FFF2-40B4-BE49-F238E27FC236}">
              <a16:creationId xmlns:a16="http://schemas.microsoft.com/office/drawing/2014/main" id="{BA78F510-A893-4110-BFAB-807268EA6F83}"/>
            </a:ext>
          </a:extLst>
        </xdr:cNvPr>
        <xdr:cNvSpPr>
          <a:spLocks noChangeArrowheads="1"/>
        </xdr:cNvSpPr>
      </xdr:nvSpPr>
      <xdr:spPr bwMode="auto">
        <a:xfrm rot="10800000" flipV="1">
          <a:off x="631371" y="979715"/>
          <a:ext cx="642258" cy="968828"/>
        </a:xfrm>
        <a:prstGeom prst="rect">
          <a:avLst/>
        </a:prstGeom>
        <a:solidFill>
          <a:srgbClr val="A7BFDE">
            <a:alpha val="50000"/>
          </a:srgbClr>
        </a:solidFill>
        <a:ln w="12600">
          <a:solidFill>
            <a:srgbClr val="FFFFFF"/>
          </a:solidFill>
          <a:miter lim="800000"/>
          <a:headEnd/>
          <a:tailEnd/>
        </a:ln>
      </xdr:spPr>
      <xdr:txBody>
        <a:bodyPr rot="0" vert="horz" wrap="square" lIns="91440" tIns="45720" rIns="91440" bIns="45720" anchor="ctr" anchorCtr="0" upright="1">
          <a:noAutofit/>
        </a:bodyPr>
        <a:lstStyle/>
        <a:p>
          <a:endParaRPr lang="es-CO"/>
        </a:p>
      </xdr:txBody>
    </xdr:sp>
    <xdr:clientData/>
  </xdr:twoCellAnchor>
  <xdr:twoCellAnchor>
    <xdr:from>
      <xdr:col>0</xdr:col>
      <xdr:colOff>12789</xdr:colOff>
      <xdr:row>5</xdr:row>
      <xdr:rowOff>58510</xdr:rowOff>
    </xdr:from>
    <xdr:to>
      <xdr:col>0</xdr:col>
      <xdr:colOff>631371</xdr:colOff>
      <xdr:row>10</xdr:row>
      <xdr:rowOff>95250</xdr:rowOff>
    </xdr:to>
    <xdr:sp macro="" textlink="">
      <xdr:nvSpPr>
        <xdr:cNvPr id="15" name="Rectangle 22">
          <a:extLst>
            <a:ext uri="{FF2B5EF4-FFF2-40B4-BE49-F238E27FC236}">
              <a16:creationId xmlns:a16="http://schemas.microsoft.com/office/drawing/2014/main" id="{CD15C32C-302D-44AF-8F1E-004C387D22AA}"/>
            </a:ext>
          </a:extLst>
        </xdr:cNvPr>
        <xdr:cNvSpPr>
          <a:spLocks noChangeArrowheads="1"/>
        </xdr:cNvSpPr>
      </xdr:nvSpPr>
      <xdr:spPr bwMode="auto">
        <a:xfrm rot="10800000" flipV="1">
          <a:off x="12789" y="983796"/>
          <a:ext cx="618582" cy="962025"/>
        </a:xfrm>
        <a:prstGeom prst="rect">
          <a:avLst/>
        </a:prstGeom>
        <a:solidFill>
          <a:srgbClr val="A7BFDE">
            <a:alpha val="79999"/>
          </a:srgbClr>
        </a:solidFill>
        <a:ln w="12600">
          <a:solidFill>
            <a:srgbClr val="FFFFFF"/>
          </a:solidFill>
          <a:miter lim="800000"/>
          <a:headEnd/>
          <a:tailEnd/>
        </a:ln>
      </xdr:spPr>
      <xdr:txBody>
        <a:bodyPr rot="0" vert="horz" wrap="square" lIns="91440" tIns="45720" rIns="91440" bIns="45720" anchor="ctr" anchorCtr="0" upright="1">
          <a:noAutofit/>
        </a:bodyPr>
        <a:lstStyle/>
        <a:p>
          <a:endParaRPr lang="es-CO"/>
        </a:p>
      </xdr:txBody>
    </xdr:sp>
    <xdr:clientData/>
  </xdr:twoCellAnchor>
  <xdr:twoCellAnchor>
    <xdr:from>
      <xdr:col>0</xdr:col>
      <xdr:colOff>12791</xdr:colOff>
      <xdr:row>0</xdr:row>
      <xdr:rowOff>21771</xdr:rowOff>
    </xdr:from>
    <xdr:to>
      <xdr:col>0</xdr:col>
      <xdr:colOff>631371</xdr:colOff>
      <xdr:row>5</xdr:row>
      <xdr:rowOff>58510</xdr:rowOff>
    </xdr:to>
    <xdr:sp macro="" textlink="">
      <xdr:nvSpPr>
        <xdr:cNvPr id="16" name="Rectangle 23">
          <a:extLst>
            <a:ext uri="{FF2B5EF4-FFF2-40B4-BE49-F238E27FC236}">
              <a16:creationId xmlns:a16="http://schemas.microsoft.com/office/drawing/2014/main" id="{FD807C09-C54F-448B-8002-9F3FF8E8F177}"/>
            </a:ext>
          </a:extLst>
        </xdr:cNvPr>
        <xdr:cNvSpPr>
          <a:spLocks noChangeArrowheads="1"/>
        </xdr:cNvSpPr>
      </xdr:nvSpPr>
      <xdr:spPr bwMode="auto">
        <a:xfrm rot="10800000" flipV="1">
          <a:off x="12791" y="21771"/>
          <a:ext cx="618580" cy="962025"/>
        </a:xfrm>
        <a:prstGeom prst="rect">
          <a:avLst/>
        </a:prstGeom>
        <a:solidFill>
          <a:srgbClr val="A7BFDE">
            <a:alpha val="50000"/>
          </a:srgbClr>
        </a:solidFill>
        <a:ln w="12600">
          <a:solidFill>
            <a:srgbClr val="FFFFFF"/>
          </a:solidFill>
          <a:miter lim="800000"/>
          <a:headEnd/>
          <a:tailEnd/>
        </a:ln>
      </xdr:spPr>
      <xdr:txBody>
        <a:bodyPr rot="0" vert="horz" wrap="square" lIns="91440" tIns="45720" rIns="91440" bIns="45720" anchor="ctr" anchorCtr="0" upright="1">
          <a:noAutofit/>
        </a:bodyPr>
        <a:lstStyle/>
        <a:p>
          <a:endParaRPr lang="es-CO"/>
        </a:p>
      </xdr:txBody>
    </xdr:sp>
    <xdr:clientData/>
  </xdr:twoCellAnchor>
  <xdr:twoCellAnchor>
    <xdr:from>
      <xdr:col>0</xdr:col>
      <xdr:colOff>10886</xdr:colOff>
      <xdr:row>10</xdr:row>
      <xdr:rowOff>96520</xdr:rowOff>
    </xdr:from>
    <xdr:to>
      <xdr:col>0</xdr:col>
      <xdr:colOff>631372</xdr:colOff>
      <xdr:row>15</xdr:row>
      <xdr:rowOff>133259</xdr:rowOff>
    </xdr:to>
    <xdr:sp macro="" textlink="">
      <xdr:nvSpPr>
        <xdr:cNvPr id="17" name="Rectangle 24">
          <a:extLst>
            <a:ext uri="{FF2B5EF4-FFF2-40B4-BE49-F238E27FC236}">
              <a16:creationId xmlns:a16="http://schemas.microsoft.com/office/drawing/2014/main" id="{35664047-60BD-4986-8629-B8C3FFFF0433}"/>
            </a:ext>
          </a:extLst>
        </xdr:cNvPr>
        <xdr:cNvSpPr>
          <a:spLocks noChangeArrowheads="1"/>
        </xdr:cNvSpPr>
      </xdr:nvSpPr>
      <xdr:spPr bwMode="auto">
        <a:xfrm rot="10800000" flipV="1">
          <a:off x="10886" y="1947091"/>
          <a:ext cx="620486" cy="962025"/>
        </a:xfrm>
        <a:prstGeom prst="rect">
          <a:avLst/>
        </a:prstGeom>
        <a:solidFill>
          <a:srgbClr val="A7BFDE">
            <a:alpha val="50000"/>
          </a:srgbClr>
        </a:solidFill>
        <a:ln w="12600">
          <a:solidFill>
            <a:srgbClr val="FFFFFF"/>
          </a:solidFill>
          <a:miter lim="800000"/>
          <a:headEnd/>
          <a:tailEnd/>
        </a:ln>
      </xdr:spPr>
      <xdr:txBody>
        <a:bodyPr rot="0" vert="horz" wrap="square" lIns="91440" tIns="45720" rIns="91440" bIns="45720" anchor="ctr" anchorCtr="0" upright="1">
          <a:noAutofit/>
        </a:bodyPr>
        <a:lstStyle/>
        <a:p>
          <a:endParaRPr lang="es-CO"/>
        </a:p>
      </xdr:txBody>
    </xdr:sp>
    <xdr:clientData/>
  </xdr:twoCellAnchor>
  <xdr:twoCellAnchor>
    <xdr:from>
      <xdr:col>1</xdr:col>
      <xdr:colOff>498610</xdr:colOff>
      <xdr:row>0</xdr:row>
      <xdr:rowOff>141300</xdr:rowOff>
    </xdr:from>
    <xdr:to>
      <xdr:col>3</xdr:col>
      <xdr:colOff>33955</xdr:colOff>
      <xdr:row>3</xdr:row>
      <xdr:rowOff>25597</xdr:rowOff>
    </xdr:to>
    <xdr:sp macro="" textlink="">
      <xdr:nvSpPr>
        <xdr:cNvPr id="18" name="Text Box 26">
          <a:extLst>
            <a:ext uri="{FF2B5EF4-FFF2-40B4-BE49-F238E27FC236}">
              <a16:creationId xmlns:a16="http://schemas.microsoft.com/office/drawing/2014/main" id="{D9047D7F-03DF-44CD-B305-2CB71B8BFAB4}"/>
            </a:ext>
          </a:extLst>
        </xdr:cNvPr>
        <xdr:cNvSpPr txBox="1">
          <a:spLocks noChangeArrowheads="1"/>
        </xdr:cNvSpPr>
      </xdr:nvSpPr>
      <xdr:spPr bwMode="auto">
        <a:xfrm>
          <a:off x="1327845" y="141300"/>
          <a:ext cx="1193816" cy="422179"/>
        </a:xfrm>
        <a:prstGeom prst="rect">
          <a:avLst/>
        </a:prstGeom>
        <a:solidFill>
          <a:srgbClr val="C0504D"/>
        </a:solidFill>
        <a:ln w="12600">
          <a:solidFill>
            <a:srgbClr val="FFFFFF"/>
          </a:solidFill>
          <a:miter lim="800000"/>
          <a:headEnd/>
          <a:tailEnd/>
        </a:ln>
      </xdr:spPr>
      <xdr:txBody>
        <a:bodyPr rot="0" vert="horz" wrap="square" lIns="91440" tIns="45720" rIns="91440" bIns="45720" anchor="ctr" anchorCtr="0">
          <a:noAutofit/>
        </a:bodyPr>
        <a:lstStyle/>
        <a:p>
          <a:pPr algn="ctr">
            <a:lnSpc>
              <a:spcPct val="115000"/>
            </a:lnSpc>
            <a:spcBef>
              <a:spcPts val="1400"/>
            </a:spcBef>
            <a:spcAft>
              <a:spcPts val="1000"/>
            </a:spcAft>
          </a:pPr>
          <a:r>
            <a:rPr lang="es-ES" sz="2600" b="1">
              <a:solidFill>
                <a:srgbClr val="FFFFFF"/>
              </a:solidFill>
              <a:effectLst/>
              <a:latin typeface="Arial" panose="020B0604020202020204" pitchFamily="34" charset="0"/>
              <a:ea typeface="Calibri" panose="020F0502020204030204" pitchFamily="34" charset="0"/>
              <a:cs typeface="Times New Roman" panose="02020603050405020304" pitchFamily="18" charset="0"/>
            </a:rPr>
            <a:t>2023</a:t>
          </a:r>
          <a:endParaRPr lang="es-CO" sz="1100" b="1">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4</xdr:col>
      <xdr:colOff>624840</xdr:colOff>
      <xdr:row>40</xdr:row>
      <xdr:rowOff>108215</xdr:rowOff>
    </xdr:from>
    <xdr:to>
      <xdr:col>7</xdr:col>
      <xdr:colOff>772244</xdr:colOff>
      <xdr:row>46</xdr:row>
      <xdr:rowOff>134470</xdr:rowOff>
    </xdr:to>
    <xdr:sp macro="" textlink="">
      <xdr:nvSpPr>
        <xdr:cNvPr id="10" name="Rectángulo: esquinas redondeadas 9">
          <a:extLst>
            <a:ext uri="{FF2B5EF4-FFF2-40B4-BE49-F238E27FC236}">
              <a16:creationId xmlns:a16="http://schemas.microsoft.com/office/drawing/2014/main" id="{F50A082F-D2CB-4B20-8E99-865AFF077648}"/>
            </a:ext>
          </a:extLst>
        </xdr:cNvPr>
        <xdr:cNvSpPr/>
      </xdr:nvSpPr>
      <xdr:spPr>
        <a:xfrm>
          <a:off x="3764280" y="7423415"/>
          <a:ext cx="2501984" cy="1123535"/>
        </a:xfrm>
        <a:prstGeom prst="roundRect">
          <a:avLst/>
        </a:prstGeom>
        <a:no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s-CO" sz="1100" b="1"/>
            <a:t>Documento versión 1</a:t>
          </a:r>
        </a:p>
        <a:p>
          <a:pPr algn="r"/>
          <a:r>
            <a:rPr lang="es-CO" sz="1100"/>
            <a:t>Fecha</a:t>
          </a:r>
          <a:r>
            <a:rPr lang="es-CO" sz="1100" baseline="0"/>
            <a:t> de elaboración:</a:t>
          </a:r>
        </a:p>
        <a:p>
          <a:pPr algn="r"/>
          <a:r>
            <a:rPr lang="es-CO" sz="1100" baseline="0"/>
            <a:t>26/12/2022</a:t>
          </a:r>
        </a:p>
        <a:p>
          <a:pPr algn="r"/>
          <a:r>
            <a:rPr lang="es-CO" sz="1100" baseline="0"/>
            <a:t>Aprobado por: Juan Manuel Espinosa</a:t>
          </a:r>
        </a:p>
        <a:p>
          <a:pPr algn="r"/>
          <a:r>
            <a:rPr lang="es-CO" sz="1100" baseline="0"/>
            <a:t>	Director (e) general</a:t>
          </a:r>
          <a:endParaRPr lang="es-CO" sz="1100"/>
        </a:p>
      </xdr:txBody>
    </xdr:sp>
    <xdr:clientData/>
  </xdr:twoCellAnchor>
  <xdr:twoCellAnchor>
    <xdr:from>
      <xdr:col>2</xdr:col>
      <xdr:colOff>166688</xdr:colOff>
      <xdr:row>40</xdr:row>
      <xdr:rowOff>141086</xdr:rowOff>
    </xdr:from>
    <xdr:to>
      <xdr:col>2</xdr:col>
      <xdr:colOff>791734</xdr:colOff>
      <xdr:row>43</xdr:row>
      <xdr:rowOff>37354</xdr:rowOff>
    </xdr:to>
    <xdr:sp macro="" textlink="">
      <xdr:nvSpPr>
        <xdr:cNvPr id="20" name="Rectángulo: esquinas redondeadas 19">
          <a:extLst>
            <a:ext uri="{FF2B5EF4-FFF2-40B4-BE49-F238E27FC236}">
              <a16:creationId xmlns:a16="http://schemas.microsoft.com/office/drawing/2014/main" id="{B696C438-B87A-4675-B7C4-13FE0D1E88FB}"/>
            </a:ext>
          </a:extLst>
        </xdr:cNvPr>
        <xdr:cNvSpPr/>
      </xdr:nvSpPr>
      <xdr:spPr>
        <a:xfrm>
          <a:off x="1754188" y="7443586"/>
          <a:ext cx="625046" cy="443956"/>
        </a:xfrm>
        <a:prstGeom prst="roundRect">
          <a:avLst/>
        </a:prstGeom>
        <a:solidFill>
          <a:schemeClr val="tx1"/>
        </a:solid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2000" b="1"/>
            <a:t>91</a:t>
          </a:r>
          <a:endParaRPr lang="es-CO" sz="2000"/>
        </a:p>
      </xdr:txBody>
    </xdr:sp>
    <xdr:clientData/>
  </xdr:twoCellAnchor>
  <xdr:twoCellAnchor>
    <xdr:from>
      <xdr:col>3</xdr:col>
      <xdr:colOff>32869</xdr:colOff>
      <xdr:row>40</xdr:row>
      <xdr:rowOff>141940</xdr:rowOff>
    </xdr:from>
    <xdr:to>
      <xdr:col>4</xdr:col>
      <xdr:colOff>571500</xdr:colOff>
      <xdr:row>43</xdr:row>
      <xdr:rowOff>52293</xdr:rowOff>
    </xdr:to>
    <xdr:sp macro="" textlink="">
      <xdr:nvSpPr>
        <xdr:cNvPr id="21" name="Rectángulo: esquinas redondeadas 20">
          <a:extLst>
            <a:ext uri="{FF2B5EF4-FFF2-40B4-BE49-F238E27FC236}">
              <a16:creationId xmlns:a16="http://schemas.microsoft.com/office/drawing/2014/main" id="{1A7D1BBD-BDCD-42F1-91EC-54D5D67F3FB5}"/>
            </a:ext>
          </a:extLst>
        </xdr:cNvPr>
        <xdr:cNvSpPr/>
      </xdr:nvSpPr>
      <xdr:spPr>
        <a:xfrm>
          <a:off x="2318869" y="7761940"/>
          <a:ext cx="1300631" cy="481853"/>
        </a:xfrm>
        <a:prstGeom prst="roundRect">
          <a:avLst/>
        </a:prstGeom>
        <a:no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t>Actividades</a:t>
          </a:r>
          <a:endParaRPr lang="es-CO" sz="1400"/>
        </a:p>
      </xdr:txBody>
    </xdr:sp>
    <xdr:clientData/>
  </xdr:twoCellAnchor>
  <xdr:twoCellAnchor>
    <xdr:from>
      <xdr:col>2</xdr:col>
      <xdr:colOff>166689</xdr:colOff>
      <xdr:row>44</xdr:row>
      <xdr:rowOff>0</xdr:rowOff>
    </xdr:from>
    <xdr:to>
      <xdr:col>4</xdr:col>
      <xdr:colOff>358589</xdr:colOff>
      <xdr:row>46</xdr:row>
      <xdr:rowOff>126789</xdr:rowOff>
    </xdr:to>
    <xdr:sp macro="" textlink="">
      <xdr:nvSpPr>
        <xdr:cNvPr id="23" name="Rectángulo: esquinas redondeadas 22">
          <a:extLst>
            <a:ext uri="{FF2B5EF4-FFF2-40B4-BE49-F238E27FC236}">
              <a16:creationId xmlns:a16="http://schemas.microsoft.com/office/drawing/2014/main" id="{1E7D6F12-2790-45E5-9010-12A516A8C566}"/>
            </a:ext>
          </a:extLst>
        </xdr:cNvPr>
        <xdr:cNvSpPr/>
      </xdr:nvSpPr>
      <xdr:spPr>
        <a:xfrm>
          <a:off x="1754189" y="8032750"/>
          <a:ext cx="1779400" cy="491914"/>
        </a:xfrm>
        <a:prstGeom prst="roundRect">
          <a:avLst/>
        </a:prstGeom>
        <a:noFill/>
        <a:ln w="190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t>Este plan se articula:</a:t>
          </a:r>
        </a:p>
      </xdr:txBody>
    </xdr:sp>
    <xdr:clientData/>
  </xdr:twoCellAnchor>
  <xdr:twoCellAnchor>
    <xdr:from>
      <xdr:col>6</xdr:col>
      <xdr:colOff>73218</xdr:colOff>
      <xdr:row>12</xdr:row>
      <xdr:rowOff>42201</xdr:rowOff>
    </xdr:from>
    <xdr:to>
      <xdr:col>7</xdr:col>
      <xdr:colOff>209543</xdr:colOff>
      <xdr:row>13</xdr:row>
      <xdr:rowOff>136251</xdr:rowOff>
    </xdr:to>
    <xdr:sp macro="" textlink="">
      <xdr:nvSpPr>
        <xdr:cNvPr id="19" name="Rectángulo: esquinas redondeadas 18">
          <a:hlinkClick xmlns:r="http://schemas.openxmlformats.org/officeDocument/2006/relationships" r:id="rId2"/>
          <a:extLst>
            <a:ext uri="{FF2B5EF4-FFF2-40B4-BE49-F238E27FC236}">
              <a16:creationId xmlns:a16="http://schemas.microsoft.com/office/drawing/2014/main" id="{135F2580-0739-424E-8E05-EC54257DE2C0}"/>
            </a:ext>
          </a:extLst>
        </xdr:cNvPr>
        <xdr:cNvSpPr/>
      </xdr:nvSpPr>
      <xdr:spPr>
        <a:xfrm>
          <a:off x="4833108" y="2296886"/>
          <a:ext cx="929640" cy="281940"/>
        </a:xfrm>
        <a:prstGeom prst="roundRect">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Haz clic aqui</a:t>
          </a:r>
        </a:p>
      </xdr:txBody>
    </xdr:sp>
    <xdr:clientData/>
  </xdr:twoCellAnchor>
  <xdr:twoCellAnchor>
    <xdr:from>
      <xdr:col>1</xdr:col>
      <xdr:colOff>563564</xdr:colOff>
      <xdr:row>15</xdr:row>
      <xdr:rowOff>21324</xdr:rowOff>
    </xdr:from>
    <xdr:to>
      <xdr:col>7</xdr:col>
      <xdr:colOff>542588</xdr:colOff>
      <xdr:row>38</xdr:row>
      <xdr:rowOff>119530</xdr:rowOff>
    </xdr:to>
    <xdr:sp macro="" textlink="">
      <xdr:nvSpPr>
        <xdr:cNvPr id="22" name="Rectángulo 21">
          <a:extLst>
            <a:ext uri="{FF2B5EF4-FFF2-40B4-BE49-F238E27FC236}">
              <a16:creationId xmlns:a16="http://schemas.microsoft.com/office/drawing/2014/main" id="{1C47A4FA-D19D-4133-9672-E9A76639A725}"/>
            </a:ext>
          </a:extLst>
        </xdr:cNvPr>
        <xdr:cNvSpPr/>
      </xdr:nvSpPr>
      <xdr:spPr>
        <a:xfrm>
          <a:off x="1355446" y="2710736"/>
          <a:ext cx="4730318" cy="4221970"/>
        </a:xfrm>
        <a:prstGeom prst="rect">
          <a:avLst/>
        </a:prstGeom>
        <a:no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280147</xdr:colOff>
      <xdr:row>1</xdr:row>
      <xdr:rowOff>22412</xdr:rowOff>
    </xdr:from>
    <xdr:to>
      <xdr:col>9</xdr:col>
      <xdr:colOff>146326</xdr:colOff>
      <xdr:row>5</xdr:row>
      <xdr:rowOff>200024</xdr:rowOff>
    </xdr:to>
    <xdr:pic>
      <xdr:nvPicPr>
        <xdr:cNvPr id="3" name="Imagen 2">
          <a:extLst>
            <a:ext uri="{FF2B5EF4-FFF2-40B4-BE49-F238E27FC236}">
              <a16:creationId xmlns:a16="http://schemas.microsoft.com/office/drawing/2014/main" id="{948A5E0E-7AFB-4A85-A0EC-C53B2F75F409}"/>
            </a:ext>
          </a:extLst>
        </xdr:cNvPr>
        <xdr:cNvPicPr>
          <a:picLocks noChangeAspect="1"/>
        </xdr:cNvPicPr>
      </xdr:nvPicPr>
      <xdr:blipFill>
        <a:blip xmlns:r="http://schemas.openxmlformats.org/officeDocument/2006/relationships" r:embed="rId1"/>
        <a:stretch>
          <a:fillRect/>
        </a:stretch>
      </xdr:blipFill>
      <xdr:spPr>
        <a:xfrm>
          <a:off x="8964706" y="179294"/>
          <a:ext cx="1064558" cy="106455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ge Albeiro Sanabria Bautista" refreshedDate="44922.864795601854" createdVersion="7" refreshedVersion="7" minRefreshableVersion="3" recordCount="91" xr:uid="{056D4EA8-63E3-4BBD-B318-79E0F175A462}">
  <cacheSource type="worksheet">
    <worksheetSource ref="B7:L98" sheet="Plan de tratamiento de riesgos "/>
  </cacheSource>
  <cacheFields count="11">
    <cacheField name="Proceso" numFmtId="0">
      <sharedItems/>
    </cacheField>
    <cacheField name="Nombre" numFmtId="0">
      <sharedItems/>
    </cacheField>
    <cacheField name="Riesgo" numFmtId="0">
      <sharedItems count="6">
        <s v="Pérdida de integridad"/>
        <s v="Pérdida de disponibilidad"/>
        <s v="Perdida de la disponibilidad"/>
        <s v="Pérdida de la confidencialidad"/>
        <s v="Pérdida de la Integridad"/>
        <s v="Pérdida de la disponibilidad"/>
      </sharedItems>
    </cacheField>
    <cacheField name="Amenaza" numFmtId="0">
      <sharedItems/>
    </cacheField>
    <cacheField name="Vulnerabilidades" numFmtId="0">
      <sharedItems/>
    </cacheField>
    <cacheField name="Probabilidad residual" numFmtId="0">
      <sharedItems/>
    </cacheField>
    <cacheField name="Impacto residual" numFmtId="0">
      <sharedItems/>
    </cacheField>
    <cacheField name="Nivel de riesgo residual" numFmtId="0">
      <sharedItems/>
    </cacheField>
    <cacheField name="Opción de tratamiento" numFmtId="0">
      <sharedItems containsBlank="1"/>
    </cacheField>
    <cacheField name="Acciones" numFmtId="0">
      <sharedItems longText="1"/>
    </cacheField>
    <cacheField name="Responsable(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1">
  <r>
    <s v="DIRECCIONAMIENTO ESTRATÉGICO"/>
    <s v="Asesoria cumplimiento de los requisitos legales sobre documentos e información"/>
    <x v="0"/>
    <s v="Inadecuada defensa del ICC en  procesos  judiciales relacionados con seguridad de la información"/>
    <s v="Desactualización de la matriz legal por falta de un procedimiento en el Sistema Integrado de Gestión"/>
    <s v="MUY BAJA"/>
    <s v="MENOR"/>
    <s v="BAJO"/>
    <s v="Reducir (mitigar)"/>
    <s v="Elaboración de procedimiento y formato de matriz legal"/>
    <s v="Asesor juridico"/>
  </r>
  <r>
    <s v="DIRECCIONAMIENTO ESTRATÉGICO"/>
    <s v="Asesoria cumplimiento de los requisitos legales sobre documentos e información"/>
    <x v="0"/>
    <s v="Inadecuada defensa del ICC en  procesos  judiciales relacionados con seguridad de la información"/>
    <s v="El formato de consentimiento informado no contempla aspectos como uso de audio e imagen o se utiliza un formato no avalado por el asesor jurídico.  "/>
    <s v="MUY BAJA"/>
    <s v="MENOR"/>
    <s v="BAJO"/>
    <s v="Reducir (mitigar)"/>
    <s v="Normalizar el formato de consentimiento informado en el sistema integrado de gestión"/>
    <s v="Asesor juridico"/>
  </r>
  <r>
    <s v="DIRECCIONAMIENTO ESTRATÉGICO"/>
    <s v="Asesoria cumplimiento de los requisitos legales sobre documentos e información"/>
    <x v="0"/>
    <s v="Inadecuada defensa del ICC en  procesos  judiciales relacionados con seguridad de la información"/>
    <s v="Desconocimiento por parte de las áreas sobre la normatividad de protección de datos personales "/>
    <s v="MUY BAJA"/>
    <s v="MENOR"/>
    <s v="BAJO"/>
    <s v="Reducir (mitigar)"/>
    <s v="Realizar una sensibilización sobre datos personales"/>
    <s v="Asesor juridico"/>
  </r>
  <r>
    <s v="DIRECCIONAMIENTO ESTRATÉGICO"/>
    <s v="Asesoria cumplimiento de los requisitos legales sobre documentos e información"/>
    <x v="0"/>
    <s v="Inadecuada defensa del ICC en  procesos  judiciales relacionados con seguridad de la información"/>
    <s v="Desconocimiento por parte de las áreas sobre la normatividad de derechos de autor"/>
    <s v="MUY BAJA"/>
    <s v="MENOR"/>
    <s v="BAJO"/>
    <s v="Reducir (mitigar)"/>
    <s v="Realizar una sensibilización sobre derechos de autor"/>
    <s v="Asesor juridico"/>
  </r>
  <r>
    <s v="DIRECCIONAMIENTO ESTRATÉGICO"/>
    <s v="ACTAS DEL CONSEJO DIRECTIVO Y RESOLUCIONES"/>
    <x v="1"/>
    <s v="extravío del documento"/>
    <s v="Se realiza el préstamo del documento"/>
    <s v="BAJA"/>
    <s v="MODERADO"/>
    <s v="MODERADO"/>
    <s v="Aceptar"/>
    <s v="Mantener el control existente_x000a_Verificar que una vez diligenciada el acta en su totalidad con sus respectivas firmas se realice el proceso de digitalización de esta."/>
    <s v="Técnico administrativo"/>
  </r>
  <r>
    <s v="DIRECCIONAMIENTO ESTRATÉGICO"/>
    <s v="SISTEMA INTEGRADO DE GESTIÓN / S.I.G / Gestión seguridad de la información (SGSI)"/>
    <x v="1"/>
    <s v="Eventos que puedan desencadenar incidentes cuyo impacto genera daños o pérdidas en los activos de información críticos"/>
    <s v="Desconocimiento por parte de la Alta dirección acerca de la importancia y relevancia del SGSI."/>
    <s v="MUY BAJA"/>
    <s v="CATASTRÓFICO"/>
    <s v="EXTREMO"/>
    <s v="Reducir (mitigar)"/>
    <s v="Elaborar el plan de continuidad de la Entidad para aquellos activos de información criticos"/>
    <s v="Contratista - oficial de seguridad de la información"/>
  </r>
  <r>
    <s v="DIRECCIONAMIENTO ESTRATÉGICO"/>
    <s v="SISTEMA INTEGRADO DE GESTIÓN / S.I.G / Gestión seguridad de la información (SGSI)"/>
    <x v="1"/>
    <s v="Eventos que puedan desencadenar incidentes cuyo impacto genera daños o pérdidas en los activos de información críticos"/>
    <s v="Ausencia del procedimiento formal para la gestión de eventos e incidentes de seguridad de la información."/>
    <s v="MUY BAJA"/>
    <s v="CATASTRÓFICO"/>
    <s v="EXTREMO"/>
    <s v="Reducir (mitigar)"/>
    <s v="Gestionar la aprobación del procedimiento de gestión de incidentes en el Sistema integrado de gestión"/>
    <s v="Contratista - oficial de seguridad de la información"/>
  </r>
  <r>
    <s v="DIRECCIONAMIENTO ESTRATÉGICO"/>
    <s v="SISTEMA INTEGRADO DE GESTIÓN / S.I.G / Gestión seguridad de la información (SGSI)"/>
    <x v="1"/>
    <s v="Eventos que puedan desencadenar incidentes cuyo impacto genera daños o pérdidas en los activos de información críticos"/>
    <s v="Desconocimiento por parte de funcionarios y contratistas sobre los lineamientos del SGSI y normatividad relacionada."/>
    <s v="MUY BAJA"/>
    <s v="CATASTRÓFICO"/>
    <s v="EXTREMO"/>
    <s v="Reducir (mitigar)"/>
    <s v="Implementar el plan de sensibilización aprobado por la alta dirección"/>
    <s v="Contratista - oficial de seguridad de la información"/>
  </r>
  <r>
    <s v="DIRECCIONAMIENTO ESTRATÉGICO"/>
    <s v="SISTEMA INTEGRADO DE GESTIÓN / S.I.G / Gestión seguridad de la información (SGSI)"/>
    <x v="1"/>
    <s v="Eventos que puedan desencadenar incidentes cuyo impacto genera daños o pérdidas en los activos de información críticos"/>
    <s v="Limitada asignación presupuestal para la implementación de controles."/>
    <s v="MUY BAJA"/>
    <s v="CATASTRÓFICO"/>
    <s v="EXTREMO"/>
    <s v="Reducir (compartir)"/>
    <s v="Actualizar el mapa de riesgos de seguridad digital y elaborar el plan de tratamiento de riesgos"/>
    <s v="Contratista - oficial de seguridad de la información_x000a__x000a_Coordinadores de dependencia"/>
  </r>
  <r>
    <s v="DIRECCIONAMIENTO ESTRATÉGICO"/>
    <s v="SISTEMA INTEGRADO DE GESTIÓN / S.I.G / Gestión seguridad de la información (SGSI)"/>
    <x v="1"/>
    <s v="Eventos que puedan desencadenar incidentes cuyo impacto genera daños o pérdidas en los activos de información críticos"/>
    <s v="Sistema de información insuficiente para gestionar activos, riesgos (de la información y digital) y Ley de transparencia."/>
    <s v="MUY BAJA"/>
    <s v="CATASTRÓFICO"/>
    <s v="EXTREMO"/>
    <s v="Reducir (compartir)"/>
    <s v="Realizar la actualización del inventario de activos de información y el indice de información clasificada y reservada conforme los lineamientos de la ley de transparencia"/>
    <s v="Contratista - oficial de seguridad de la información"/>
  </r>
  <r>
    <s v="DIRECCIONAMIENTO ESTRATÉGICO"/>
    <s v="SISTEMA DE GESTIÓN DE CALIDAD (SIG)"/>
    <x v="1"/>
    <s v="Información institucional no controlada "/>
    <s v="Demoras en la entrega del desarrollo del sistema de información para la gestión y consulta de los documentos del SIG."/>
    <s v="MEDIA"/>
    <s v="MODERADO"/>
    <s v="MODERADO"/>
    <s v="Reducir (mitigar)"/>
    <s v="Programar una reunión con el personal involucrado para la revisión del cronograma de entregas del proyecto y realizar la toma de decisiones que corresponda"/>
    <s v="Contratista encargado del SIG"/>
  </r>
  <r>
    <s v="DIRECCIONAMIENTO ESTRATÉGICO"/>
    <s v="SISTEMA DE GESTIÓN DE CALIDAD (SIG)"/>
    <x v="1"/>
    <s v="Información institucional no controlada "/>
    <s v="Demoras en la entrega del desarrollo del sistema de información para la gestión y consulta de los documentos del SIG."/>
    <s v="MEDIA"/>
    <s v="MODERADO"/>
    <s v="MODERADO"/>
    <s v="Reducir (mitigar)"/>
    <s v="Establecer tiempos de atención para la respuesta de las solicitudes del SIG y las condiciones para gestionar las excepciones en ausencia del rol responsable"/>
    <s v="Contratista encargado del SIG"/>
  </r>
  <r>
    <s v="DIRECCIONAMIENTO ESTRATÉGICO"/>
    <s v="SISTEMA DE GESTIÓN DE CALIDAD (SIG)"/>
    <x v="0"/>
    <s v="Gestión inadecuada de las actividades realizadas por parte de los procesos"/>
    <s v="Uso de procedimientos, formatos y documentos obsoletos y/o desactualizados"/>
    <s v="BAJA"/>
    <s v="MODERADO"/>
    <s v="MODERADO"/>
    <s v="Aceptar"/>
    <s v="Mantener el control existente_x000a_Verificar que el contenido de la solicitud sea acorde con los requerimientos del procedimiento, guía y formato para gestionar documentos."/>
    <s v="Contratista encargado del SIG"/>
  </r>
  <r>
    <s v="DIRECCIONAMIENTO ESTRATÉGICO"/>
    <s v="SISTEMA DE GESTIÓN DE CALIDAD (SIG)"/>
    <x v="0"/>
    <s v="Gestión inadecuada de las actividades realizadas por parte de los procesos"/>
    <s v="Desconocimiento de los lineamientos del sistema integrado de gestión."/>
    <s v="BAJA"/>
    <s v="MODERADO"/>
    <s v="MODERADO"/>
    <s v="Aceptar"/>
    <s v="Mantener el control existente_x000a_Verificar que el contenido de la solicitud sea acorde con los requerimientos del procedimiento, guía y formato para gestionar documentos."/>
    <s v="Contratista encargado del SIG"/>
  </r>
  <r>
    <s v="DIRECCIONAMIENTO ESTRATÉGICO"/>
    <s v="PLANES"/>
    <x v="0"/>
    <s v="Suscripción de planes sin los requerimientos metodológicos establecidos por la entidad."/>
    <s v="Ausencia de instrumentos que consolide los requerimientos metodológicos para la elaboración de un plan."/>
    <s v="MUY BAJA"/>
    <s v="MODERADO"/>
    <s v="MODERADO"/>
    <s v="Reducir (mitigar)"/>
    <s v="Elaborar la metodología general para la formulación de planes incluyendo la lista de chequeo."/>
    <s v="Grupo de planeación"/>
  </r>
  <r>
    <s v="DIRECCIONAMIENTO ESTRATÉGICO"/>
    <s v="PLANES"/>
    <x v="0"/>
    <s v="Suscripción de planes sin los requerimientos metodológicos establecidos por la entidad."/>
    <s v="Desconocimiento de la importancia y relevancia de la metodología para la formulación de planes por parte de los directivos y coordinadores de dependencias."/>
    <s v="MUY BAJA"/>
    <s v="MODERADO"/>
    <s v="MODERADO"/>
    <s v="Reducir (mitigar)"/>
    <s v="Realizar la sensibilización de la importancia y relevancia de la aplicación de la metodología para suscribir los planes incluyendo la evaluación en formularios."/>
    <s v="Grupo de planeación"/>
  </r>
  <r>
    <s v="DIRECCIONAMIENTO ESTRATÉGICO"/>
    <s v="PLANES"/>
    <x v="0"/>
    <s v="Publicación de versiones del documento con información errada o inexacta."/>
    <s v="Ausencia de un sistema de información que facilite la trazabilidad de los cambios en las versiones solicitadas de los planes."/>
    <s v="BAJA"/>
    <s v="MODERADO"/>
    <s v="MODERADO"/>
    <s v="Reducir (mitigar)"/>
    <s v="Solicitar al grupo TIC la priorización de la implementación del sistema de información a través de los canales autorizados"/>
    <s v="Coordinador grupo de planeación"/>
  </r>
  <r>
    <s v="DIRECCIONAMIENTO ESTRATÉGICO"/>
    <s v="INFORMES"/>
    <x v="0"/>
    <s v="Publicación del documento con información errada o inexacta."/>
    <s v="Ausencia de un sistema de información en el que las dependencias reporten los avances realizados sobre la gestión."/>
    <s v="MUY BAJA"/>
    <s v="MAYOR"/>
    <s v="ALTO"/>
    <s v="Reducir (mitigar)"/>
    <s v="Solicitar al grupo TIC la priorización de la implementación del sistema de información a través de los canales autorizados"/>
    <s v="Coordinador grupo de planeación"/>
  </r>
  <r>
    <s v="DIRECCIONAMIENTO ESTRATÉGICO"/>
    <s v="INFORMES"/>
    <x v="0"/>
    <s v="Publicación del documento con información errada o inexacta."/>
    <s v="Solicitud de informes externos fuera de la periodicidad definida en las metodologías establecidas con plazos cortos de entrega."/>
    <s v="MUY BAJA"/>
    <s v="MAYOR"/>
    <s v="ALTO"/>
    <s v="Reducir (mitigar)"/>
    <s v="Elaborar una metodología para la recolección de información para la elaboración de informes"/>
    <s v="Grupo de planeación"/>
  </r>
  <r>
    <s v="DIRECCIONAMIENTO ESTRATÉGICO"/>
    <s v="PROYECTOS"/>
    <x v="0"/>
    <s v="Formulación y ajustes a los proyectos con información errada o inexacta."/>
    <s v="Ausencia de un sistema de información que apoye el seguimiento en la gestión de proyectos y que permita la interoperabilidad con el software del DNP."/>
    <s v="MUY BAJA"/>
    <s v="CATASTRÓFICO"/>
    <s v="EXTREMO"/>
    <s v="Reducir (mitigar)"/>
    <s v="Solicitar al grupo TIC la priorización de la implementación del sistema de información a través de los canales autorizados"/>
    <s v="Grupo de planeación"/>
  </r>
  <r>
    <s v="DIRECCIONAMIENTO ESTRATÉGICO"/>
    <s v="PROYECTOS"/>
    <x v="0"/>
    <s v="Formulación y ajustes a los proyectos con información errada o inexacta."/>
    <s v="Ausencia de una metodología que articule las actividades y productos institucionales en los proyectos de inversión."/>
    <s v="MUY BAJA"/>
    <s v="CATASTRÓFICO"/>
    <s v="EXTREMO"/>
    <s v="Reducir (mitigar)"/>
    <s v="Elaborar la metodología para la formulación de proyectos de inversión."/>
    <s v="Grupo de planeación"/>
  </r>
  <r>
    <s v="MEJORAMIENTO CONTINUO"/>
    <s v="PLANES DE MEJORAMIENTO"/>
    <x v="0"/>
    <s v="Suscripción de planes de mejoramiento sin los requerimientos metodológicos establecidos por la entidad."/>
    <s v="Desconocimiento de instrumentos que consolide los requerimientos metodológicos para la elaboración de un plan."/>
    <s v="MUY BAJA"/>
    <s v="MODERADO"/>
    <s v="MODERADO"/>
    <s v="Aceptar"/>
    <s v="Mantener el control existente_x000a_Verificar que el proceso de sensibilización de los instrumentos metodológicos cumple su objetivo."/>
    <s v="Grupo de planeación"/>
  </r>
  <r>
    <s v="MEJORAMIENTO CONTINUO"/>
    <s v="PLANES DE MEJORAMIENTO"/>
    <x v="0"/>
    <s v="Suscripción de planes de mejoramiento sin los requerimientos metodológicos establecidos por la entidad."/>
    <s v="Ausencia de puntos de control que permitan la revisión de la información documentada en el plan."/>
    <s v="MUY BAJA"/>
    <s v="MODERADO"/>
    <s v="MODERADO"/>
    <s v="Aceptar"/>
    <s v="Mantener el control existente_x000a_Validar que los planes de mejoramiento remitidos por los líderes de proceso cumplan con los requerimientos metodológicos."/>
    <s v="Grupo de planeación"/>
  </r>
  <r>
    <s v="GESTIÓN DEL TALENTO HUMANO"/>
    <s v="BASE DE DATOS CONTENIDA EN EL SOFTWARE DE NOMINA DENOMINADO SOFTWARE HOUSE"/>
    <x v="2"/>
    <s v="fallas en el software que genera la nómina"/>
    <s v="Fallas fisicas o logicas en la infraestructura tecnologica de la Entidad."/>
    <s v="BAJA"/>
    <s v="MAYOR"/>
    <s v="ALTO"/>
    <s v="Reducir (mitigar)"/>
    <s v="Verificar que se esten generando copia de respaldo mensuales a la base de datos de la nómina."/>
    <s v="Coordinador (a) grupo TIC"/>
  </r>
  <r>
    <s v="GESTIÓN DEL TALENTO HUMANO"/>
    <s v="BASE DE DATOS CONTENIDA EN EL SOFTWARE DE NOMINA DENOMINADO SOFTWARE HOUSE"/>
    <x v="3"/>
    <s v="modificación no autorizada en la parametrización del software"/>
    <s v="Permitir el acceso a la parametrización del software por parte de cualquier funcionario que lo solicita"/>
    <s v="MUY BAJA"/>
    <s v="MENOR"/>
    <s v="BAJO"/>
    <s v="Reducir (compartir)"/>
    <s v="Solicitar el desarrollo al proveedor del log de transacciones del aplicatrivo, el cual permita identificar que usuario realizó un cambio, cual cambio fecha y hora"/>
    <s v="Supervisión del contrato software house."/>
  </r>
  <r>
    <s v="GESTIÓN DEL TALENTO HUMANO"/>
    <s v="TÉCNICO DE NOMINA Y COORDINACIÓN DEL GRUPO DE TALENTO HUMANO"/>
    <x v="2"/>
    <s v="Ausencia del perfil del funcionario"/>
    <s v="Situaciones administrativas"/>
    <s v="MEDIA"/>
    <s v="MENOR"/>
    <s v="MODERADO"/>
    <s v="Aceptar"/>
    <s v="Mantener el control existente_x000a_Verificar que se de continuidad a las funciones correspondientes del cargo."/>
    <s v="Coordinadora talento humano."/>
  </r>
  <r>
    <s v="APROPIACIÓN SOCIAL DEL CONOCIMIENTO Y DEL PATRIMONIO"/>
    <s v="ACTAS / Actas de Comité Editorial"/>
    <x v="0"/>
    <s v="Actas con información incompleta o inexacta"/>
    <s v="Debilidades en el proceso de revisión por parte de los miembros del comité"/>
    <s v="BAJA"/>
    <s v="MODERADO"/>
    <s v="MODERADO"/>
    <s v="Aceptar"/>
    <s v="Mantener el control existente_x000a_Verificar que el acta y los documentos relacionados se encuentren compartidos para revisión de los miembros del comité a través de OneDrive y teams con los temas, compromisos y propuestas de proyectos de edición que se presentan por cada vigencia."/>
    <s v="Coordinador de grupo editorial"/>
  </r>
  <r>
    <s v="APROPIACIÓN SOCIAL DEL CONOCIMIENTO Y DEL PATRIMONIO"/>
    <s v="ACTAS / Actas de Comité Editorial"/>
    <x v="0"/>
    <s v="Actas con información incompleta o inexacta"/>
    <s v="Acto administrativo que indica cómo está conformado el comité se encuentra desactualizado."/>
    <s v="BAJA"/>
    <s v="MODERADO"/>
    <s v="MODERADO"/>
    <s v="Aceptar"/>
    <s v="Gestionar la actualización del acto administrativo que conforma los miembros del comité editorial."/>
    <s v="Coordinador de grupo editorial"/>
  </r>
  <r>
    <s v="APROPIACIÓN SOCIAL DEL CONOCIMIENTO Y DEL PATRIMONIO"/>
    <s v="ORDENES / Ordenes de Producción"/>
    <x v="1"/>
    <s v="Incumplimiento en la entrega de las publicaciones terminadas"/>
    <s v="Entrega de manuscritos incompletos por parte del autor"/>
    <s v="MUY BAJA"/>
    <s v="MODERADO"/>
    <s v="MODERADO"/>
    <s v="Reducir (mitigar)"/>
    <s v="Mantener actualizada la información sobre los lineamientos de presentación de manuscritos para publicación con el sello editorial en el micrositio del grupo"/>
    <s v="Coordinador grupo editorial_x000a_Profesional especializado 2028 grado 16"/>
  </r>
  <r>
    <s v="APROPIACIÓN SOCIAL DEL CONOCIMIENTO Y DEL PATRIMONIO"/>
    <s v="PROGRAMAS"/>
    <x v="0"/>
    <s v="Generación de documentos que involucran la aprobación de un nivel directivo en formato digital sin las revisiones y aprobaciones."/>
    <s v="Inexistencia de flujos automatizados de revisión y aprobación de los documentos que nacen electronicos y digitales."/>
    <s v="BAJA"/>
    <s v="MAYOR"/>
    <s v="ALTO"/>
    <s v="Reducir (compartir)"/>
    <s v="Escalar el requerimiento al grupo TIC sobre una solución de automatización de flujos de aprobación"/>
    <s v="Contratista museos"/>
  </r>
  <r>
    <s v="APROPIACIÓN SOCIAL DEL CONOCIMIENTO Y DEL PATRIMONIO"/>
    <s v="PROGRAMAS"/>
    <x v="1"/>
    <s v="Daño, hurto, pérdida del documento físico"/>
    <s v="Únicamente se cuenta con el formato físico"/>
    <s v="BAJA"/>
    <s v="MAYOR"/>
    <s v="ALTO"/>
    <s v="Reducir (mitigar)"/>
    <s v="Digitalizar y subir la información de comodatos a COLEXCOL"/>
    <s v="Registradora museos"/>
  </r>
  <r>
    <s v="APROPIACIÓN SOCIAL DEL CONOCIMIENTO Y DEL PATRIMONIO"/>
    <s v="PROGRAMAS"/>
    <x v="3"/>
    <s v="Publicación no autorizada de información sensible"/>
    <s v="Aplicación de los procedimientos exigidos en la contratación."/>
    <s v="BAJA"/>
    <s v="MAYOR"/>
    <s v="ALTO"/>
    <s v="Reducir (mitigar)"/>
    <s v="Establecer unas condiciones documentadas para la publicación o anonimización de datos de carácter sensible en los comodatos. (nombre, cédula, avaluo de la obra). _x000a_Escalar a Juridica "/>
    <s v="Coordinador museos_x000a_asesor juridico_x000a_oficial de seguridad de la información"/>
  </r>
  <r>
    <s v="APROPIACIÓN SOCIAL DEL CONOCIMIENTO Y DEL PATRIMONIO"/>
    <s v="PROGRAMAS DE GESTIÓN DE MUSEOS / P.G.M.- Registro y administración de las colecciones (colexcol)"/>
    <x v="0"/>
    <s v="Información inexacta"/>
    <s v="Varias personas que ingresen al aplicativo y tengan permisos de escritura en este."/>
    <s v="BAJA"/>
    <s v="MODERADO"/>
    <s v="MODERADO"/>
    <s v="Reducir (mitigar)"/>
    <s v="Mantener el control existente_x000a_Validar que los perfiles de acceso y escritura sean asignados correctamente"/>
    <s v="Contratista con el rol conservadora _x000a__x000a_Coordinador de museos"/>
  </r>
  <r>
    <s v="EVALUACIÓN INDEPENDIENTE"/>
    <s v="Informes de evaluación"/>
    <x v="0"/>
    <s v="informes incompletos"/>
    <s v="La información es reportada por los procesos fuera de los tiempos establecidos, reportan de manera incompleta, no se realiza reporte o no se cumplen los criterios de calidad."/>
    <s v="BAJA"/>
    <s v="MODERADO"/>
    <s v="MODERADO"/>
    <s v="Reducir (mitigar)"/>
    <s v="Mantener el control existente_x000a_Verificar el cumplimiento del plan anual de auditoria."/>
    <s v="Jefe unidad de control interno"/>
  </r>
  <r>
    <s v="EVALUACIÓN INDEPENDIENTE"/>
    <s v="INFORMES / Informe de Auditoría "/>
    <x v="3"/>
    <s v="fuga de información"/>
    <s v="Falta de cultura en temas de seguridad de la información por parte de usuarios en general "/>
    <s v="MUY BAJA"/>
    <s v="MODERADO"/>
    <s v="MODERADO"/>
    <s v="Aceptar"/>
    <s v="Mantener el control existente_x000a_Verificar que el profesional que realiza la auditoria cuente con la idoneidad y las competencias como auditor."/>
    <s v="Jefe unidad de control interno_x000a__x000a_Coordinador de talento humano"/>
  </r>
  <r>
    <s v="EVALUACIÓN INDEPENDIENTE"/>
    <s v="Informes a organismos de inspección, vigilancia y control (remitidos por la unidad de control interno)."/>
    <x v="0"/>
    <s v="Incumplimiento de los términos legales para remitir los informes"/>
    <s v="La información es reportada por los procesos fuera de los tiempos establecidos, reportan de manera incompleta, no se realiza reporte o no se cumplen los criterios de calidad."/>
    <s v="BAJA"/>
    <s v="MAYOR"/>
    <s v="ALTO"/>
    <s v="Reducir (mitigar)"/>
    <s v="Socializar y comunicar al grupo auditor la matriz legal actualizada"/>
    <s v="Jefe unidad de control interno"/>
  </r>
  <r>
    <s v="ALIANZAS"/>
    <s v=" Convenios"/>
    <x v="4"/>
    <s v="Adquirir compromisos que la Entidad no pueda cumplir o que no tenga un marco juridico"/>
    <s v="Desconocimiento de la etapa previa de suscripción de convenios por lo que no se atiende el conducto regular para la gestión de los convenios."/>
    <s v="BAJA"/>
    <s v="MAYOR"/>
    <s v="ALTO"/>
    <s v="Reducir (mitigar)"/>
    <s v="Verificar que el convenio cuente con la revisión previa del proceso de gestión contractual y de las Subdirecciones de la Entidad."/>
    <s v="Asesora de la Dirección general"/>
  </r>
  <r>
    <s v="ALIANZAS"/>
    <s v="Base de datos movilidad entrante y saliente"/>
    <x v="4"/>
    <s v="Información desactualizada"/>
    <s v="No se cuenta con la información requerida para el proceso de reporte al SIRE, esta información hace parte de los indicadores de la internacionalización de la educación superior"/>
    <s v="BAJA"/>
    <s v="MODERADO"/>
    <s v="MODERADO"/>
    <s v="Aceptar"/>
    <s v="Mantener el control existente_x000a_Verificar con los coordinadores de Maestria, la información de los estudiantes entrantes y salientes en su programa academico, durante cada vigencia."/>
    <s v="Proceso alianzas"/>
  </r>
  <r>
    <s v="FORMACIÓN"/>
    <s v="LIBROS (actas de grado, títulos académicos y notas)"/>
    <x v="0"/>
    <s v="daño de los libros"/>
    <s v="Fallas ambientales, climáticos (incendio) "/>
    <s v="MEDIA"/>
    <s v="MODERADO"/>
    <s v="MODERADO"/>
    <s v="Reducir (mitigar)"/>
    <s v="Verificar que estos libros se encuentren en un lugar adecuado para su almacenamiento en condiciones optimas para preservar integridad"/>
    <s v="Auxiliar administrativo facultad_x000a__x000a_Proceso editorial_x000a_"/>
  </r>
  <r>
    <s v="FORMACIÓN"/>
    <s v="LIBROS (actas de grado, títulos académicos y notas)"/>
    <x v="0"/>
    <s v="daño de los libros"/>
    <s v="Deterioro natural del documento"/>
    <s v="MEDIA"/>
    <s v="MODERADO"/>
    <s v="MODERADO"/>
    <s v="Reducir (mitigar)"/>
    <s v="Asignar las personas autorizadas para la manipulación de los libros"/>
    <s v="Decana_x000a_"/>
  </r>
  <r>
    <s v="FORMACIÓN"/>
    <s v="LIBROS (actas de grado, títulos académicos y notas)"/>
    <x v="0"/>
    <s v="daño de los libros"/>
    <s v="Descuido por parte de las personas que manejan los libros"/>
    <s v="MEDIA"/>
    <s v="MODERADO"/>
    <s v="MODERADO"/>
    <s v="Reducir (mitigar)"/>
    <s v="Asignar las personas autorizadas para la manipulación de los libros"/>
    <s v="Decana_x000a_"/>
  </r>
  <r>
    <s v="FORMACIÓN"/>
    <s v="LIBROS (actas de grado, títulos académicos y notas)"/>
    <x v="0"/>
    <s v="daño de los libros"/>
    <s v="Inexistencia de copias de respaldo de la información que reposa en los libros"/>
    <s v="MEDIA"/>
    <s v="MODERADO"/>
    <s v="MODERADO"/>
    <s v="Reducir (mitigar)"/>
    <s v="Verificar que la información contenida en los libros se respalde en el repositorio delegado por la facultad."/>
    <s v="Auxiliar administrativo facultad"/>
  </r>
  <r>
    <s v="FORMACIÓN"/>
    <s v="ACADEMUSOFT"/>
    <x v="3"/>
    <s v="Filtración de datos"/>
    <s v="Uso de los datos por parte de los usuarios que tienen acceso al sistema de información para finalidades distintas por las cuales fueron recolectadas."/>
    <s v="BAJA"/>
    <s v="MENOR"/>
    <s v="MODERADO"/>
    <s v="Reducir (mitigar)"/>
    <s v="Validar la obligatoriedad del diligenciamiento del acuerdo de confidencialidad."/>
    <s v="Coordinadora grupo de gestión contractual"/>
  </r>
  <r>
    <s v="CONTROL DISCIPLINARIO"/>
    <s v="PROCESOS / Procesos Disciplinarios (Expedientes Disciplinarios)"/>
    <x v="3"/>
    <s v="fuga de información"/>
    <s v="Enviar la documentación física sin sobre"/>
    <s v="MUY BAJA"/>
    <s v="MODERADO"/>
    <s v="MODERADO"/>
    <s v="Reducir (mitigar)"/>
    <s v="Gestionar toda la información de este proceso en sobre cerrado y a personas autorizadas"/>
    <s v="Profesional especializado control interno disciplinario"/>
  </r>
  <r>
    <s v="CONTROL DISCIPLINARIO"/>
    <s v="PROCESOS / Procesos Disciplinarios (Expedientes Disciplinarios)"/>
    <x v="3"/>
    <s v="fuga de información"/>
    <s v="Desconocimiento o resistencia en mantener la confidencialidad de la cadena de información que conlleve a una falta disciplinaria"/>
    <s v="MUY BAJA"/>
    <s v="MODERADO"/>
    <s v="MODERADO"/>
    <s v="Reducir (mitigar)"/>
    <s v="Realizar capsulas informativas de la oficina de control disciplinario."/>
    <s v="Profesional especializado control interno disciplinario"/>
  </r>
  <r>
    <s v="CONTROL DISCIPLINARIO"/>
    <s v="PROCESOS / Procesos Disciplinarios (Expedientes Disciplinarios)"/>
    <x v="2"/>
    <s v="Extravio de los expedientes en formato fisico"/>
    <s v="Descuido o falta de atención de la persona encargada del manejo de la documentación física en la oficina."/>
    <s v="BAJA"/>
    <s v="MODERADO"/>
    <s v="MODERADO"/>
    <s v="Aceptar"/>
    <s v="Mantener el control existente_x000a_Verificar que la documentación sea administrada por una sola persona "/>
    <s v="Profesional especializado control interno disciplinario"/>
  </r>
  <r>
    <s v="GESTIÓN DE BIENES Y SERVCIOS"/>
    <s v="INSTALACIONES"/>
    <x v="2"/>
    <s v="Ingreso de personas  no autorizadas a las instalaciones fisicas,  donde se procesa información crítica de la Entidad"/>
    <s v="Las cámaras de vigilancia no son suficientes"/>
    <s v="BAJA"/>
    <s v="LEVE"/>
    <s v="BAJO"/>
    <s v="Aceptar"/>
    <s v="Mantener el control existente_x000a_Validar que las cámaras de vigilancia actuales se encuentren en funcionamiento óptimo y realización del monitoreo continuo."/>
    <s v="Funcionario recursos físicos_x000a_Profesional especializado grado 2028-12"/>
  </r>
  <r>
    <s v="GESTIÓN DE BIENES Y SERVCIOS"/>
    <s v="INSTALACIONES"/>
    <x v="2"/>
    <s v="Ingreso de personas  no autorizadas a las instalaciones fisicas,  donde se procesa información crítica de la Entidad"/>
    <s v="Falta de cumplimiento a las directrices existentes en la entidad para el ingreso de personas internas y externas"/>
    <s v="BAJA"/>
    <s v="LEVE"/>
    <s v="BAJO"/>
    <s v="Aceptar"/>
    <s v="Mantener el control existente_x000a_Verificar que sólo el personal autorizado debe ingresar a las instalaciones, por lo que debe requerirse el permiso antes de la visita."/>
    <s v="Empresa de vigilancia"/>
  </r>
  <r>
    <s v="GESTIÓN DE BIENES Y SERVCIOS"/>
    <s v="INSTALACIONES"/>
    <x v="2"/>
    <s v="Ingreso de personas  no autorizadas a las instalaciones fisicas,  donde se procesa información crítica de la Entidad"/>
    <s v="Falta de cultura en el uso del carné institucional y los vigilantes no saben quien trabaja allí y quien es visitante"/>
    <s v="BAJA"/>
    <s v="LEVE"/>
    <s v="BAJO"/>
    <s v="Aceptar"/>
    <s v="Mantener el control existente_x000a_Validar que el personal que ingresa a la Entidad cuenta con su carné"/>
    <s v="Empresa de vigilancia"/>
  </r>
  <r>
    <s v="ADQUISICIONES"/>
    <s v="Contratos / convenios"/>
    <x v="3"/>
    <s v="Fuga de la información calificada como clasificada y/o reservada por parte de contratistas"/>
    <s v="Inexistencia de acuerdos de confidencialidad"/>
    <s v="BAJA"/>
    <s v="MENOR"/>
    <s v="MODERADO"/>
    <s v="Aceptar"/>
    <s v="Mantener el control existente_x000a_Verificar que cuando una persona se vincula al Instituto o suscribe un contrato firme una cláusula de confidencilidad "/>
    <s v="Coordinadora grupo de gestión contractual"/>
  </r>
  <r>
    <s v="ADQUISICIONES"/>
    <s v="Contratos / convenios"/>
    <x v="3"/>
    <s v="Fuga de la información calificada como clasificada y/o reservada por parte de contratistas"/>
    <s v="Falta de interés por parte de los contratistas en leer los términos y condiciones establecidos en la plataforma de SECOP II y en SIGEP II"/>
    <s v="BAJA"/>
    <s v="MENOR"/>
    <s v="MODERADO"/>
    <s v="Aceptar"/>
    <s v="Mantener el control existente_x000a_Validar que previa suscripción de un contrato, el futuro contratista autorice a la Entidad al uso de sus datos conforme se indica en el formato de consentimiento."/>
    <s v="Coordinadora grupo de gestión contractual"/>
  </r>
  <r>
    <s v="ADQUISICIONES"/>
    <s v="Contratos / convenios"/>
    <x v="3"/>
    <s v="Fuga de la información calificada como clasificada y/o reservada por parte de contratistas"/>
    <s v="Multiples tipos documentales que contienen datos privados o sensibles que forman parte del expediente contractual"/>
    <s v="BAJA"/>
    <s v="MENOR"/>
    <s v="MODERADO"/>
    <s v="Aceptar"/>
    <s v="Mantener el control existente_x000a_Validar que previa suscripción de un contrato, el futuro contratista autorice a la Entidad al uso de sus datos conforme se indica en el formato de consentimiento."/>
    <s v="Coordinadora grupo de gestión contractual"/>
  </r>
  <r>
    <s v="CONTABILIDAD Y PRESUPUESTO"/>
    <s v="WEBSAFI"/>
    <x v="0"/>
    <s v="Fallas de configuración y parametrización del software"/>
    <s v="El proveedor evidencia fallas en el desarrollo de las funcionalidades al momento de realizar operaciones o transacciones; o al momento de actualizarlas"/>
    <s v="MEDIA"/>
    <s v="MENOR"/>
    <s v="MODERADO"/>
    <s v="Aceptar"/>
    <s v="Mantener el control existente_x000a_Cotejar que la información contable de movimientos de inventarios coincida con la información contable registrada en el SIIF Nación."/>
    <s v="Coordinador gestión financiera"/>
  </r>
  <r>
    <s v="INVESTIGACIÓN"/>
    <s v="sistema integrado de biblioteca KOHA"/>
    <x v="4"/>
    <s v="violación a los servidores del hosting del proveedor"/>
    <s v="Ausencia de procedimientos de seguridad de la información"/>
    <s v="MUY BAJA"/>
    <s v="MENOR"/>
    <s v="BAJO"/>
    <s v="Reducir (compartir)"/>
    <s v="El riesgo se transfiere al proveedor del servicio del sistema bibliografico"/>
    <s v="Coordinador biblioteca_x000a_Proveedor"/>
  </r>
  <r>
    <s v="INVESTIGACIÓN"/>
    <s v="sistema integrado de biblioteca KOHA"/>
    <x v="5"/>
    <s v="caída de los servicios tecnológicos por parte del proveedor del sistema Bibliográfico KOHA"/>
    <s v="Fallas en los componentes de hardware y software del proveedor"/>
    <s v="MEDIA"/>
    <s v="MENOR"/>
    <s v="MODERADO"/>
    <s v="Reducir (compartir)"/>
    <s v="El riesgo se transfiere al proveedor del servicio del sistema bibliografico"/>
    <s v="Coordinador biblioteca_x000a_Proveedor"/>
  </r>
  <r>
    <s v="INVESTIGACIÓN"/>
    <s v=" E-Prints - Sistema para la gestión de Producción intelectual Institucional"/>
    <x v="4"/>
    <s v="Desconocimiento en la instalación, configuración y soporte en el funcionamiento de  EPRINTS al interior del Instituto"/>
    <s v="Ausencia de personal capacitado para soportar la aplicación"/>
    <s v="BAJA "/>
    <s v="MODERADO"/>
    <s v="MODERADO"/>
    <s v="Reducir (mitigar)"/>
    <s v="Escalar el requerimiento al grupo TIC sobre los controles y procedimientos aplicables al activo relacionado"/>
    <s v="Oficial de seguridad de la información"/>
  </r>
  <r>
    <s v="INVESTIGACIÓN"/>
    <s v=" EZ-Proxy"/>
    <x v="4"/>
    <s v="Desconocimiento en la instalación, configuración y soporte en el funcionamiento de  EZ-Proxy al interior del Instituto"/>
    <s v="Ausencia de personal capacitado para soportar la aplicación"/>
    <s v="BAJA"/>
    <s v="MODERADO"/>
    <s v="MODERADO"/>
    <s v="Reducir (mitigar)"/>
    <s v="Escalar el requerimiento al grupo TIC sobre los controles y procedimientos aplicables al activo relacionado"/>
    <s v="Oficial de seguridad de la información"/>
  </r>
  <r>
    <s v="INVESTIGACIÓN"/>
    <s v="CLICC / LEXICC (INTERFAZ USUARIO, BASE DE DATOS), ALEC DIGITAL, SIG ALEC y SIGICC"/>
    <x v="1"/>
    <s v="fallas en el hardware o software"/>
    <s v="No es claro el procedimiento de copias de respaldo realizado al SI"/>
    <s v="MEDIA"/>
    <s v="MAYOR"/>
    <s v="ALTO"/>
    <s v="Reducir (mitigar)"/>
    <s v="Solicitar a TIC el procedimiento de respaldo y recuperación "/>
    <s v="Coordinador investigación"/>
  </r>
  <r>
    <s v="INVESTIGACIÓN"/>
    <s v="INFORMACIÓN BASE TOMADA EN CAMPO, FUENTES O ARCHIVOS PARA LA INVESTIGACIÓN"/>
    <x v="1"/>
    <s v="extravío de la información, daño de los medios donde se almacena"/>
    <s v="Ausencia de un protocolo para la recepción (datos fecha, quien recibe, quien entrega, metadatos, medio en que se recibe), almacenamiento (etiquetar el medio, codificar e indicar lugar donde se almacena, indicar quien puede tener acceso), de backups"/>
    <s v="BAJA"/>
    <s v="MODERADO"/>
    <s v="MODERADO"/>
    <s v="Reducir (mitigar)"/>
    <s v="Atender e implementar los lineamientos provistos en la guía de documentos digitales para la tabla de retención aprobada por el comité"/>
    <s v="Coordinador de investigación"/>
  </r>
  <r>
    <s v="INVESTIGACIÓN"/>
    <s v="DICCIONARIO SÁLIBA "/>
    <x v="0"/>
    <s v="manipulación intencional o accidental de la información"/>
    <s v="El aplicativo no cuenta con ambiente de pruebas, por lo que se debe trabajar directamente en producción"/>
    <s v="BAJA"/>
    <s v="MAYOR"/>
    <s v="ALTO"/>
    <s v="Reducir (mitigar)"/>
    <s v="Estructurar un repositorio de pruebas en Git lab"/>
    <s v="Coordinador (a) grupo TIC"/>
  </r>
  <r>
    <s v="INVESTIGACIÓN"/>
    <s v="DICCIONARIO SÁLIBA "/>
    <x v="0"/>
    <s v="manipulación intencional o accidental de la información"/>
    <s v="El aplicativo debe incluirse en el procedimiento de copias de respaldo para proteger la información y migrarlo al nuevo aplicativo."/>
    <s v="BAJA"/>
    <s v="MAYOR"/>
    <s v="ALTO"/>
    <s v="Reducir (mitigar)"/>
    <s v="Solicitar a TIC el procedimiento de respaldo y recuperación "/>
    <s v="Coordinador investigación"/>
  </r>
  <r>
    <s v="INVESTIGACIÓN"/>
    <s v="PROCESOS DE INVESTIGACIÓN"/>
    <x v="2"/>
    <s v="extravio de la información"/>
    <s v="Ausencia de un procedimiento que indique el manejo de estos tipos documentales (en que momento se recolecta, donde se debe guardar, por cuanto tiempo debe custodiarse)."/>
    <s v="MEDIA"/>
    <s v="MODERADO"/>
    <s v="MODERADO"/>
    <s v="Reducir (mitigar)"/>
    <s v="Atender e implementar los lineamientos provistos en la guía de documentos digitales para la tabla de retención aprobada por el comité"/>
    <s v="Coordinador investigación"/>
  </r>
  <r>
    <s v="INFORMACIÓN Y COMUNICACIÓN"/>
    <s v="Transferencias Documentales físicas"/>
    <x v="1"/>
    <s v="Incumplimiento por parte de las dependencias en la entrega de la documentación con base en la normatividad vigente."/>
    <s v="Foliación y clasificación, errores, omisión en estas actividades por parte de las dependencias"/>
    <s v="MUY BAJA"/>
    <s v="MODERADO"/>
    <s v="MODERADO"/>
    <s v="Reducir (mitigar)"/>
    <s v="Capacitar y certificar a las personas encargadas de las labores de archivo y a sus respectivos coordinadores en los temas de gestión documental."/>
    <s v="Coordinador de Gestión Documental"/>
  </r>
  <r>
    <s v="INFORMACIÓN Y COMUNICACIÓN"/>
    <s v="Transferencias Documentales físicas"/>
    <x v="1"/>
    <s v="Incumplimiento por parte de las dependencias en la entrega de la documentación con base en la normatividad vigente."/>
    <s v="Ausencia del rol de auxiliar de archivo en las Dependencias que más producen documentos  (Contractual, financiera, Talento Humano y Dirección General.)"/>
    <s v="MUY BAJA"/>
    <s v="MODERADO"/>
    <s v="MODERADO"/>
    <m/>
    <s v="Capacitar y certificar a las personas encargadas de las labores de archivo y a sus respectivos coordinadores en los temas de gestión documental."/>
    <s v="Coordinador de Gestión Documental"/>
  </r>
  <r>
    <s v="INFORMACIÓN Y COMUNICACIÓN"/>
    <s v="Transferencias Documentales físicas"/>
    <x v="1"/>
    <s v="Incumplimiento por parte de las dependencias en la entrega de la documentación con base en la normatividad vigente."/>
    <s v="Manejo y gestión de la información fisica a un formato digital a raiz de la pandemia, siendo que las TRD convalidadas estan en formato fisico. "/>
    <s v="MUY BAJA"/>
    <s v="MODERADO"/>
    <s v="MODERADO"/>
    <m/>
    <s v="Dar lineamientos para el manejo y gestion de la información en un formato digital "/>
    <s v="Coordinador de Gestión Documental"/>
  </r>
  <r>
    <s v="INFORMACIÓN Y COMUNICACIÓN"/>
    <s v="Transferencias Documentales físicas"/>
    <x v="0"/>
    <s v="Accidente natural o provocado"/>
    <s v="Incendio, terremoto, inundación, actos terroristas"/>
    <s v="MUY BAJA"/>
    <s v="CATASTRÓFICO"/>
    <s v="EXTREMO"/>
    <s v="Reducir (mitigar)"/>
    <s v="Elaborar el plan de continuidad y recuperación ante desastres"/>
    <s v="Oficial de seguridad de la información"/>
  </r>
  <r>
    <s v="INFORMACIÓN Y COMUNICACIÓN"/>
    <s v="Recepción, radicación y distribución de las comunicaciones producidas y recibidas en el ICC"/>
    <x v="0"/>
    <s v="Incumplimiento en las respuestas por parte del Instituto de acuerdo a los términos de ley"/>
    <s v="Módulo de radicación de derechos de petición desarrollado sin el alcance del módulo para comunicaciones oficiales"/>
    <s v="MEDIA"/>
    <s v="LEVE"/>
    <s v="MODERADO"/>
    <s v="Reducir (mitigar)"/>
    <s v="Enviar al grupo TIC los requerimientos funcionales para el desarrollo y parametrización del aplicativo PQRSD cuyo alcance debe tener la radicación de las comunicaciones oficiales"/>
    <s v="Coordinador de gestión documental"/>
  </r>
  <r>
    <s v="INFORMACIÓN Y COMUNICACIÓN"/>
    <s v="Programa de Divulgación - Radiales"/>
    <x v="5"/>
    <s v="Daño fisico o lógico del componente TI donde se almacena la información."/>
    <s v="Ausencia de copias de seguridad."/>
    <s v="BAJA"/>
    <s v="MAYOR"/>
    <s v="ALTO"/>
    <s v="Reducir (mitigar)"/>
    <s v="Adquirir e implementar una solución de copias de respaldo que supla las necesidad de proteger la información critica de la Entidad."/>
    <s v="Coordinador (a) grupo TIC_x000a__x000a_Comité Institucional de gestión y desempeño (CIGD)"/>
  </r>
  <r>
    <s v="INFORMACIÓN Y COMUNICACIÓN"/>
    <s v="Programa de Divulgación - Radiales"/>
    <x v="5"/>
    <s v="Daño fisico o lógico del componente TI donde se almacena la información."/>
    <s v="Obsolescencia del hardware donde se almacena la información."/>
    <s v="BAJA"/>
    <s v="MAYOR"/>
    <s v="ALTO"/>
    <s v="Reducir (mitigar)"/>
    <s v="Incluir la necesidad de renovación de la garantía del equipo vencido en el plan anual de adquisiciones 2023 y realizar el proceso de adquisición correspondiente"/>
    <s v="Coordinador (a) grupo TIC"/>
  </r>
  <r>
    <s v="INFORMACIÓN Y COMUNICACIÓN"/>
    <s v="Programa de Divulgación - Radiales"/>
    <x v="5"/>
    <s v="Daño fisico o lógico del componente TI donde se almacena la información."/>
    <s v="Falta de espacio en disco para el almacenamiento y custodia de la información de la emisora."/>
    <s v="BAJA"/>
    <s v="MAYOR"/>
    <s v="ALTO"/>
    <s v="Reducir (mitigar)"/>
    <s v="Verificar que se cuente con una copia de respaldo de la información"/>
    <s v="Lider de la emisora"/>
  </r>
  <r>
    <s v="INFORMACIÓN Y COMUNICACIÓN"/>
    <s v="Página web, intranet y micrositios "/>
    <x v="3"/>
    <s v="Fuga de información o suplantación de sitios"/>
    <s v="Ausencia de certificados digitales que protejan la transferencia de datos al iniciar sesión en los sitios WEB de la Entidad"/>
    <s v="BAJA"/>
    <s v="CATASTRÓFICO"/>
    <s v="EXTREMO"/>
    <s v="Reducir (mitigar)"/>
    <s v="Instalar el certificado digital para los sitios:_x000a_http://bibliotecadigital.caroycuervo.gov.co/ y http://www.seminarioandresbello.gov.co/caroycuervo/hermesoft/vortal/iniciarSesion.jsp?control=0.13962432975580708"/>
    <s v="Coordinador (a) grupo TIC"/>
  </r>
  <r>
    <s v="INFORMACIÓN Y COMUNICACIÓN"/>
    <s v="Página web, intranet y micrositios "/>
    <x v="3"/>
    <s v="Fuga de información o suplantación de sitios"/>
    <s v="Algunas versiones de las bases de datos utilizadas para los sitios WEB se encuentran obsoletas que generan brechas de seguridad."/>
    <s v="BAJA"/>
    <s v="CATASTRÓFICO"/>
    <s v="EXTREMO"/>
    <s v="Reducir (mitigar)"/>
    <s v="Realizar la actualización de la base de datos de los micrositios emisora, amazonas, portal de lenguas."/>
    <s v="Coordinador (a) grupo TIC_x000a_Contratista - desarrollador"/>
  </r>
  <r>
    <s v="INFORMACIÓN Y COMUNICACIÓN"/>
    <s v="Página web, intranet y micrositios "/>
    <x v="3"/>
    <s v="Fuga de información o suplantación de sitios"/>
    <s v="No se ha actualizado el gestor de contenidos institucional a todos los subsitios del portal de lenguas y micrositio seminario permanente de lenguas nativas"/>
    <s v="BAJA"/>
    <s v="CATASTRÓFICO"/>
    <s v="EXTREMO"/>
    <s v="Reducir (mitigar)"/>
    <s v="Realizar la actualización del gestor de contenidos para el portal de lenguas y micrositio seminario permanente de lenguas nativas"/>
    <s v="Coordinador (a) grupo TIC_x000a_Contratista - desarrollador"/>
  </r>
  <r>
    <s v="INFORMACIÓN Y COMUNICACIÓN"/>
    <s v="Información publicada en la página web, intranet y micrositios portal lenguas indígenas"/>
    <x v="3"/>
    <s v="Publicación de información clasificada y/o reservada en el portal WEB"/>
    <s v="Ausencia de lineamientos que funcionen como filtro de la información a publicar"/>
    <s v="BAJA"/>
    <s v="MENOR"/>
    <s v="MODERADO"/>
    <s v="Reducir (mitigar)"/>
    <s v="Establecer lineamientos para la validación del tipo de información a publicar"/>
    <s v="Grupo de comunicaciones"/>
  </r>
  <r>
    <s v="INFORMACIÓN Y COMUNICACIÓN"/>
    <s v="Gestión de usuarios"/>
    <x v="0"/>
    <s v="acceso no autorizado a los sistemas de información y/o aplicativos"/>
    <s v="Falta de mecanismos de autenticación e identificación para todos los sistemas de información y/o aplicativos"/>
    <s v="BAJA"/>
    <s v="MENOR"/>
    <s v="MODERADO"/>
    <s v="Reducir (mitigar)"/>
    <s v="Implementar la autenticación de dos factores para el  portal office 365 para administradores"/>
    <s v="Coordinador (a) grupo TIC"/>
  </r>
  <r>
    <s v="INFORMACIÓN Y COMUNICACIÓN"/>
    <s v="Gestión de usuarios"/>
    <x v="0"/>
    <s v="acceso no autorizado a los sistemas de información y/o aplicativos"/>
    <s v="Ausencia de procedimiento de registro/retiro de usuarios"/>
    <s v="BAJA"/>
    <s v="MENOR"/>
    <s v="MODERADO"/>
    <s v="Reducir (mitigar)"/>
    <s v="Gestionar la normalización del procedimiento gestión de accesos en el sistema integrado de gestión."/>
    <s v="Coordinador (a) grupo TIC"/>
  </r>
  <r>
    <s v="INFORMACIÓN Y COMUNICACIÓN"/>
    <s v="Gestión de proyectos TI "/>
    <x v="2"/>
    <s v="incumplimiento en la ejecución de los proyectos, convenios e iniciativas"/>
    <s v="Nula o poca participación del grupo TIC, en la planeación de los proyectos, convenios e iniciativas del ICC"/>
    <s v="MUY BAJA"/>
    <s v="MAYOR"/>
    <s v="ALTO"/>
    <s v="Reducir (mitigar)"/>
    <s v="Consolidar las necesidades tecnologicas presentadas por las dependencias, socializarlas a los subdirectores y director general en una reunión con el fin de concertar la priorización de implementación de proyectos."/>
    <s v="Coordinador (a) grupo TIC"/>
  </r>
  <r>
    <s v="INFORMACIÓN Y COMUNICACIÓN"/>
    <s v="Gestión de proyectos TI "/>
    <x v="2"/>
    <s v="incumplimiento en la ejecución de los proyectos, convenios e iniciativas"/>
    <s v="Comunicación deficiente en cuanto a las acciones identificadas en los ejercicios de gestión de riesgos y planes de mejoramiento cuya responsabilidad recae en el grupo TIC."/>
    <s v="MUY BAJA"/>
    <s v="MAYOR"/>
    <s v="ALTO"/>
    <s v="Reducir (mitigar)"/>
    <s v="Comunicar al grupo TIC las acciones identificadas en los ejercicios de gestión de riesgos donde tiene participación y establecer como directriz que los planes de mejoramiento que tienen mas de un responsable deben contar con la autorización de ese responsable."/>
    <s v="Lideres de sistemas de gestión._x000a__x000a_Coordinador grupo de planeación_x000a__x000a_Jefe unidad de control interno"/>
  </r>
  <r>
    <s v="INFORMACIÓN Y COMUNICACIÓN"/>
    <s v="Gestión de proyectos TI "/>
    <x v="2"/>
    <s v="incumplimiento en la ejecución de los proyectos, convenios e iniciativas"/>
    <s v="Supervisión descentralizada en el ICC de proyectos que involucran componentes de software, hardware y/o sistemas de información."/>
    <s v="MUY BAJA"/>
    <s v="MAYOR"/>
    <s v="ALTO"/>
    <s v="Reducir (compartir)"/>
    <s v="Comunicar al director, subdirectores y coordinador de planeación el caso frente a la descentralización en la supervisión de proyectos tecnologicos a fin de establecer si los recursos deben ser asignados el grupo TIC para centralizar la supervisión en este grupo o si las áreas deben reportar mensualmente el estado de ejecución de estos proyectos."/>
    <s v="Coordinador (a) grupo TIC"/>
  </r>
  <r>
    <s v="INFORMACIÓN Y COMUNICACIÓN"/>
    <s v="Gestión de licencias de software"/>
    <x v="0"/>
    <s v="Uso de software falso o copiado"/>
    <s v="Desconocimiento del licenciamiento requerido o de la fecha de caducidad para el óptimo funcionamiento de los sistemas de información y de los servicios tecnológicos"/>
    <s v="BAJA"/>
    <s v="MODERADO"/>
    <s v="MODERADO"/>
    <s v="Reducir (mitigar)"/>
    <s v="Realizar un inventario de las licencias actuales con las cuales cuenta el instituto incluyendo (descripción, cantidades, el tipo de licencia si es una suscripción o compra, fechas de vencimiento de las licencias y soporte por parte del fabricante."/>
    <s v="Coordinador (a) grupo TIC"/>
  </r>
  <r>
    <s v="INFORMACIÓN Y COMUNICACIÓN"/>
    <s v="Gestión de conectividad"/>
    <x v="2"/>
    <s v="Falla en el servicio de comunicaciones , internet"/>
    <s v="Solo se cuenta con un canal para prestar el servicio de comunicaciones"/>
    <s v="MEDIA"/>
    <s v="MAYOR"/>
    <s v="ALTO"/>
    <s v="Reducir (compartir)"/>
    <s v="Validar en el acuerdo marco del servicio de internet un canal de redundancia del servicio para la sede Yerbabuena"/>
    <s v="Coordinador (a) grupo TIC"/>
  </r>
  <r>
    <s v="INFORMACIÓN Y COMUNICACIÓN"/>
    <s v="Sistemas de información y servicios tecnológicos"/>
    <x v="2"/>
    <s v="Fallas en el hardware o software"/>
    <s v="Ausencia del procedimiento para control de cambios en los desarrollos de los aplicativos "/>
    <s v="MEDIA"/>
    <s v="MENOR"/>
    <s v="MODERADO"/>
    <s v="Reducir (mitigar)"/>
    <s v="Definir cuales son los cambios estandar preautorizados"/>
    <s v="Coordinador (a) grupo TIC"/>
  </r>
  <r>
    <s v="INFORMACIÓN Y COMUNICACIÓN"/>
    <s v="Sistemas de información y servicios tecnológicos"/>
    <x v="2"/>
    <s v="Fallas en el hardware o software"/>
    <s v="Catálogo de servicios - Técnico desactualizado o incompleto (ANS, componentes) "/>
    <s v="MEDIA"/>
    <s v="MENOR"/>
    <s v="MODERADO"/>
    <s v="Reducir (mitigar)"/>
    <s v="Parametrizar la mesa de ayuda con el fin de obtener las metricas en la atención de servicios conforme el catalogo de servicios definido por el grupo"/>
    <s v="Coordinador (a) grupo TIC"/>
  </r>
  <r>
    <s v="INFORMACIÓN Y COMUNICACIÓN"/>
    <s v="Sistemas de información y servicios tecnológicos"/>
    <x v="2"/>
    <s v="Fallas en el hardware o software"/>
    <s v="Inexistencia de acuerdos de niveles de servicio para los servicios tecnologicos que ofrece el grupo."/>
    <s v="MEDIA"/>
    <s v="MENOR"/>
    <s v="MODERADO"/>
    <s v="Reducir (mitigar)"/>
    <s v="Mantener actualizado el catálogo de servicios conforme las necesidades del ICC"/>
    <s v="Coordinador (a) grupo TIC"/>
  </r>
  <r>
    <s v="INFORMACIÓN Y COMUNICACIÓN"/>
    <s v="Gestión de copias de respaldo"/>
    <x v="2"/>
    <s v="extravío de la información, daño de los medios donde se almacena"/>
    <s v="Se cuenta con el procedimiento de gestión de copias de respaldo sin embargo no se cuenta con la tecnología para su aplicación"/>
    <s v="BAJA"/>
    <s v="MAYOR"/>
    <s v="ALTO"/>
    <s v="Reducir (mitigar)"/>
    <s v="Priorizar en el plan anual de adquisiciones la compra de una solución de copias de respaldo automatizada para la información que reposa en los servidores"/>
    <s v="Comité institucional de gestión y desempeño"/>
  </r>
  <r>
    <s v="INFORMACIÓN Y COMUNICACIÓN"/>
    <s v="Gestión de copias de respaldo"/>
    <x v="2"/>
    <s v="extravío de la información, daño de los medios donde se almacena"/>
    <s v="Las copias de respaldo se guardan en la misma ubicación física del centro de datos en producción o en su defecto en el mismo servidor"/>
    <s v="BAJA"/>
    <s v="MAYOR"/>
    <s v="ALTO"/>
    <s v="Reducir (mitigar)"/>
    <s v="Actualizar y normalizar en el SIG el procedimiento de copias de respaldo"/>
    <s v="Coordinador (a) grupo TIC"/>
  </r>
  <r>
    <s v="INFORMACIÓN Y COMUNICACIÓN"/>
    <s v="Gestión de copias de respaldo"/>
    <x v="2"/>
    <s v="extravío de la información, daño de los medios donde se almacena"/>
    <s v="Falta de una solución tecnologica que permita realizar copias de respaldo automatizados del OneDrive y correo electronico de los funcionarios"/>
    <s v="BAJA"/>
    <s v="MAYOR"/>
    <s v="ALTO"/>
    <s v="Reducir (compartir)"/>
    <s v="Priorizar en el plan anual de adquisiciones la compra de una solución de copias de respaldo automatizada para la información que reposa en OneDrive y correo electronico"/>
    <s v="Comité institucional de gestión y desempeño"/>
  </r>
  <r>
    <s v="INFORMACIÓN Y COMUNICACIÓN"/>
    <s v="NAS (Unidad de almacenamiento)"/>
    <x v="2"/>
    <s v="Imposibilidad de mantener la información existente e implementar nuevos proyectos por espacio insuficiente."/>
    <s v="Falta de analisis de la capacidad de almacenamiento utilizada actualmente para mantener lo existente y falta de la proyección de crecimiento para la implementación de nuevos proyectos de tecnología"/>
    <s v="MEDIA"/>
    <s v="MAYOR"/>
    <s v="ALTO"/>
    <s v="Reducir (mitigar)"/>
    <s v="Actualizar, normalizar y aplicar lo estipulado en el procedimiento gestión de capacidad."/>
    <s v="Coordinador (a) grupo TIC_x000a_Contratista infraestructura"/>
  </r>
  <r>
    <s v="INFORMACIÓN Y COMUNICACIÓN"/>
    <s v="Nube Institucional"/>
    <x v="2"/>
    <s v="Falla en el hardware y software"/>
    <s v="La información de la Entidad correspondiente a las vigencias (2019 hacia atrás) se sigue almacenando en la NAS obsoleta, no ha sido migrada al nuevo almacenamiento, ni a la nueva plataforma de nube institucional autorizada"/>
    <s v="BAJA"/>
    <s v="CATASTRÓFICO"/>
    <s v="EXTREMO"/>
    <s v="Reducir (mitigar)"/>
    <s v="Verificar que funcionarios y contratistas cuentan con la estructura documental en OneDrive acorde con las tablas de retención aprobadas por el comité"/>
    <s v="Coordinador gestion documental"/>
  </r>
  <r>
    <s v="INFORMACIÓN Y COMUNICACIÓN"/>
    <s v="Micrositio emisora"/>
    <x v="0"/>
    <s v="Ataques ciberneticos"/>
    <s v="Gestor de contenidos desactualizado sin la instalación de parches de seguridad."/>
    <s v="MEDIA"/>
    <s v="CATASTRÓFICO"/>
    <s v="EXTREMO"/>
    <s v="Reducir (mitigar)"/>
    <s v="Enviar los requerimientos funcionales para la actualización del micrositio de la emisora."/>
    <s v="Contratista Emisora"/>
  </r>
  <r>
    <s v="INFORMACIÓN Y COMUNICACIÓN"/>
    <s v="Micrositio emisora"/>
    <x v="0"/>
    <s v="Ataques ciberneticos"/>
    <s v="Personal insuficiente con conocimientos en comunicación social para la administración técnica de los recursos de la emisora, tales como las redes sociales y la página institucional de la emisora."/>
    <s v="MEDIA"/>
    <s v="CATASTRÓFICO"/>
    <s v="EXTREMO"/>
    <s v="Reducir (mitigar)"/>
    <s v="Incluir en el PETI el desarrollo de un nuevo gestor de contenidos que se ajuste a los lineamientos emitidos por el contratista de la emisora conforme al cronograma aprobado del PETI"/>
    <s v="Coordinador (a) grupo TIC"/>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C1F8418-BE7A-43E7-A5D5-388A97B61011}" name="TablaDinámica1" cacheId="11626"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10" firstHeaderRow="1" firstDataRow="1" firstDataCol="1"/>
  <pivotFields count="11">
    <pivotField dataField="1" showAll="0"/>
    <pivotField showAll="0"/>
    <pivotField axis="axisRow" showAll="0">
      <items count="7">
        <item x="1"/>
        <item x="0"/>
        <item x="3"/>
        <item x="2"/>
        <item x="5"/>
        <item x="4"/>
        <item t="default"/>
      </items>
    </pivotField>
    <pivotField showAll="0"/>
    <pivotField showAll="0"/>
    <pivotField showAll="0"/>
    <pivotField showAll="0"/>
    <pivotField showAll="0"/>
    <pivotField showAll="0"/>
    <pivotField showAll="0"/>
    <pivotField showAll="0"/>
  </pivotFields>
  <rowFields count="1">
    <field x="2"/>
  </rowFields>
  <rowItems count="7">
    <i>
      <x/>
    </i>
    <i>
      <x v="1"/>
    </i>
    <i>
      <x v="2"/>
    </i>
    <i>
      <x v="3"/>
    </i>
    <i>
      <x v="4"/>
    </i>
    <i>
      <x v="5"/>
    </i>
    <i t="grand">
      <x/>
    </i>
  </rowItems>
  <colItems count="1">
    <i/>
  </colItems>
  <dataFields count="1">
    <dataField name="Cuenta de Proceso"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EABBF-FCA6-4634-AC97-965855D7DFE6}">
  <dimension ref="A1:H47"/>
  <sheetViews>
    <sheetView tabSelected="1" view="pageBreakPreview" zoomScaleNormal="102" zoomScaleSheetLayoutView="100" zoomScalePageLayoutView="102" workbookViewId="0">
      <selection activeCell="L45" sqref="L45"/>
    </sheetView>
  </sheetViews>
  <sheetFormatPr defaultColWidth="11.42578125" defaultRowHeight="15"/>
  <sheetData>
    <row r="1" spans="1:8">
      <c r="A1" s="119"/>
      <c r="B1" s="119"/>
      <c r="C1" s="119"/>
      <c r="D1" s="119"/>
      <c r="E1" s="119"/>
      <c r="F1" s="119"/>
      <c r="G1" s="119"/>
      <c r="H1" s="119"/>
    </row>
    <row r="2" spans="1:8">
      <c r="A2" s="119"/>
      <c r="B2" s="119"/>
      <c r="C2" s="119"/>
      <c r="D2" s="119"/>
      <c r="E2" s="119"/>
      <c r="F2" s="119"/>
      <c r="G2" s="119"/>
      <c r="H2" s="119"/>
    </row>
    <row r="3" spans="1:8">
      <c r="A3" s="119"/>
      <c r="B3" s="119"/>
      <c r="C3" s="119"/>
      <c r="D3" s="119"/>
      <c r="E3" s="119"/>
      <c r="F3" s="119"/>
      <c r="G3" s="119"/>
      <c r="H3" s="119"/>
    </row>
    <row r="4" spans="1:8">
      <c r="A4" s="119"/>
      <c r="B4" s="119"/>
      <c r="C4" s="119"/>
      <c r="D4" s="119"/>
      <c r="E4" s="119"/>
      <c r="F4" s="119"/>
      <c r="G4" s="119"/>
      <c r="H4" s="119"/>
    </row>
    <row r="5" spans="1:8">
      <c r="A5" s="119"/>
      <c r="B5" s="119"/>
      <c r="C5" s="119"/>
      <c r="D5" s="119"/>
      <c r="E5" s="119"/>
      <c r="F5" s="119"/>
      <c r="G5" s="119"/>
      <c r="H5" s="119"/>
    </row>
    <row r="6" spans="1:8">
      <c r="A6" s="119"/>
      <c r="B6" s="119"/>
      <c r="C6" s="119"/>
      <c r="D6" s="119"/>
      <c r="E6" s="119"/>
      <c r="F6" s="119"/>
      <c r="G6" s="119"/>
      <c r="H6" s="119"/>
    </row>
    <row r="7" spans="1:8">
      <c r="A7" s="119"/>
      <c r="B7" s="119"/>
      <c r="C7" s="119"/>
      <c r="D7" s="119"/>
      <c r="E7" s="119"/>
      <c r="F7" s="119"/>
      <c r="G7" s="119"/>
      <c r="H7" s="119"/>
    </row>
    <row r="8" spans="1:8">
      <c r="A8" s="119"/>
      <c r="B8" s="119"/>
      <c r="C8" s="119"/>
      <c r="D8" s="119"/>
      <c r="E8" s="119"/>
      <c r="F8" s="119"/>
      <c r="G8" s="119"/>
      <c r="H8" s="119"/>
    </row>
    <row r="9" spans="1:8">
      <c r="A9" s="119"/>
      <c r="B9" s="119"/>
      <c r="C9" s="119"/>
      <c r="D9" s="119"/>
      <c r="E9" s="119"/>
      <c r="F9" s="119"/>
      <c r="G9" s="119"/>
      <c r="H9" s="119"/>
    </row>
    <row r="10" spans="1:8">
      <c r="A10" s="119"/>
      <c r="B10" s="119"/>
      <c r="C10" s="119"/>
      <c r="D10" s="119"/>
      <c r="E10" s="119"/>
      <c r="F10" s="119"/>
      <c r="G10" s="119"/>
      <c r="H10" s="119"/>
    </row>
    <row r="11" spans="1:8">
      <c r="A11" s="119"/>
      <c r="B11" s="119"/>
      <c r="C11" s="119"/>
      <c r="D11" s="119"/>
      <c r="E11" s="119"/>
      <c r="F11" s="119"/>
      <c r="G11" s="119"/>
      <c r="H11" s="119"/>
    </row>
    <row r="12" spans="1:8">
      <c r="A12" s="119"/>
      <c r="B12" s="119"/>
      <c r="C12" s="119"/>
      <c r="D12" s="119"/>
      <c r="E12" s="119"/>
      <c r="F12" s="119"/>
      <c r="G12" s="119"/>
      <c r="H12" s="119"/>
    </row>
    <row r="13" spans="1:8">
      <c r="A13" s="119"/>
      <c r="B13" s="119"/>
      <c r="C13" s="119"/>
      <c r="D13" s="119"/>
      <c r="E13" s="119"/>
      <c r="F13" s="119"/>
      <c r="G13" s="119"/>
      <c r="H13" s="119"/>
    </row>
    <row r="14" spans="1:8">
      <c r="A14" s="119"/>
      <c r="B14" s="119"/>
      <c r="C14" s="119"/>
      <c r="D14" s="119"/>
      <c r="E14" s="119"/>
      <c r="F14" s="119"/>
      <c r="G14" s="119"/>
      <c r="H14" s="119"/>
    </row>
    <row r="15" spans="1:8">
      <c r="A15" s="119"/>
      <c r="B15" s="119"/>
      <c r="C15" s="119"/>
      <c r="D15" s="119"/>
      <c r="E15" s="119"/>
      <c r="F15" s="119"/>
      <c r="G15" s="119"/>
      <c r="H15" s="119"/>
    </row>
    <row r="16" spans="1:8">
      <c r="A16" s="119"/>
      <c r="B16" s="119"/>
      <c r="C16" s="119"/>
      <c r="D16" s="119"/>
      <c r="E16" s="119"/>
      <c r="F16" s="119"/>
      <c r="G16" s="119"/>
      <c r="H16" s="119"/>
    </row>
    <row r="17" spans="1:8">
      <c r="A17" s="119"/>
      <c r="B17" s="119"/>
      <c r="C17" s="119"/>
      <c r="D17" s="119"/>
      <c r="E17" s="119"/>
      <c r="F17" s="119"/>
      <c r="G17" s="119"/>
      <c r="H17" s="119"/>
    </row>
    <row r="18" spans="1:8">
      <c r="A18" s="119"/>
      <c r="B18" s="119"/>
      <c r="C18" s="119"/>
      <c r="D18" s="119"/>
      <c r="E18" s="119"/>
      <c r="F18" s="119"/>
      <c r="G18" s="119"/>
      <c r="H18" s="119"/>
    </row>
    <row r="19" spans="1:8">
      <c r="A19" s="119"/>
      <c r="B19" s="119"/>
      <c r="C19" s="119"/>
      <c r="D19" s="119"/>
      <c r="E19" s="119"/>
      <c r="F19" s="119"/>
      <c r="G19" s="119"/>
      <c r="H19" s="119"/>
    </row>
    <row r="20" spans="1:8">
      <c r="A20" s="119"/>
      <c r="B20" s="119"/>
      <c r="C20" s="119"/>
      <c r="D20" s="119"/>
      <c r="E20" s="119"/>
      <c r="F20" s="119"/>
      <c r="G20" s="119"/>
      <c r="H20" s="119"/>
    </row>
    <row r="21" spans="1:8">
      <c r="A21" s="119"/>
      <c r="B21" s="119"/>
      <c r="C21" s="119"/>
      <c r="D21" s="119"/>
      <c r="E21" s="119"/>
      <c r="F21" s="119"/>
      <c r="G21" s="119"/>
      <c r="H21" s="119"/>
    </row>
    <row r="22" spans="1:8">
      <c r="A22" s="119"/>
      <c r="B22" s="119"/>
      <c r="C22" s="119"/>
      <c r="D22" s="119"/>
      <c r="E22" s="119"/>
      <c r="F22" s="119"/>
      <c r="G22" s="119"/>
      <c r="H22" s="119"/>
    </row>
    <row r="23" spans="1:8">
      <c r="A23" s="119"/>
      <c r="B23" s="119"/>
      <c r="C23" s="119"/>
      <c r="D23" s="119"/>
      <c r="E23" s="119"/>
      <c r="F23" s="119"/>
      <c r="G23" s="119"/>
      <c r="H23" s="119"/>
    </row>
    <row r="24" spans="1:8">
      <c r="A24" s="119"/>
      <c r="B24" s="119"/>
      <c r="C24" s="119"/>
      <c r="D24" s="119"/>
      <c r="E24" s="119"/>
      <c r="F24" s="119"/>
      <c r="G24" s="119"/>
      <c r="H24" s="119"/>
    </row>
    <row r="25" spans="1:8">
      <c r="A25" s="119"/>
      <c r="B25" s="119"/>
      <c r="C25" s="119"/>
      <c r="D25" s="119"/>
      <c r="E25" s="119"/>
      <c r="F25" s="119"/>
      <c r="G25" s="119"/>
      <c r="H25" s="119"/>
    </row>
    <row r="26" spans="1:8">
      <c r="A26" s="119"/>
      <c r="B26" s="119"/>
      <c r="C26" s="119"/>
      <c r="D26" s="119"/>
      <c r="E26" s="119"/>
      <c r="F26" s="119"/>
      <c r="G26" s="119"/>
      <c r="H26" s="119"/>
    </row>
    <row r="27" spans="1:8">
      <c r="A27" s="119"/>
      <c r="B27" s="119"/>
      <c r="C27" s="119"/>
      <c r="D27" s="119"/>
      <c r="E27" s="119"/>
      <c r="F27" s="119"/>
      <c r="G27" s="119"/>
      <c r="H27" s="119"/>
    </row>
    <row r="28" spans="1:8">
      <c r="A28" s="119"/>
      <c r="B28" s="119"/>
      <c r="C28" s="119"/>
      <c r="D28" s="119"/>
      <c r="E28" s="119"/>
      <c r="F28" s="119"/>
      <c r="G28" s="119"/>
      <c r="H28" s="119"/>
    </row>
    <row r="29" spans="1:8">
      <c r="A29" s="119"/>
      <c r="B29" s="119"/>
      <c r="C29" s="119"/>
      <c r="D29" s="119"/>
      <c r="E29" s="119"/>
      <c r="F29" s="119"/>
      <c r="G29" s="119"/>
      <c r="H29" s="119"/>
    </row>
    <row r="30" spans="1:8">
      <c r="A30" s="119"/>
      <c r="B30" s="119"/>
      <c r="C30" s="119"/>
      <c r="D30" s="119"/>
      <c r="E30" s="119"/>
      <c r="F30" s="119"/>
      <c r="G30" s="119"/>
      <c r="H30" s="119"/>
    </row>
    <row r="31" spans="1:8">
      <c r="A31" s="119"/>
      <c r="B31" s="119"/>
      <c r="C31" s="119"/>
      <c r="D31" s="119"/>
      <c r="E31" s="119"/>
      <c r="F31" s="119"/>
      <c r="G31" s="119"/>
      <c r="H31" s="119"/>
    </row>
    <row r="32" spans="1:8">
      <c r="A32" s="119"/>
      <c r="B32" s="119"/>
      <c r="C32" s="119"/>
      <c r="D32" s="119"/>
      <c r="E32" s="119"/>
      <c r="F32" s="119"/>
      <c r="G32" s="119"/>
      <c r="H32" s="119"/>
    </row>
    <row r="33" spans="1:8">
      <c r="A33" s="119"/>
      <c r="B33" s="119"/>
      <c r="C33" s="119"/>
      <c r="D33" s="119"/>
      <c r="E33" s="119"/>
      <c r="F33" s="119"/>
      <c r="G33" s="119"/>
      <c r="H33" s="119"/>
    </row>
    <row r="34" spans="1:8">
      <c r="A34" s="119"/>
      <c r="B34" s="119"/>
      <c r="C34" s="119"/>
      <c r="D34" s="119"/>
      <c r="E34" s="119"/>
      <c r="F34" s="119"/>
      <c r="G34" s="119"/>
      <c r="H34" s="119"/>
    </row>
    <row r="35" spans="1:8">
      <c r="A35" s="119"/>
      <c r="B35" s="119"/>
      <c r="C35" s="119"/>
      <c r="D35" s="119"/>
      <c r="E35" s="119"/>
      <c r="F35" s="119"/>
      <c r="G35" s="119"/>
      <c r="H35" s="119"/>
    </row>
    <row r="36" spans="1:8">
      <c r="A36" s="119"/>
      <c r="B36" s="119"/>
      <c r="C36" s="119"/>
      <c r="D36" s="119"/>
      <c r="E36" s="119"/>
      <c r="F36" s="119"/>
      <c r="G36" s="119"/>
      <c r="H36" s="119"/>
    </row>
    <row r="37" spans="1:8">
      <c r="A37" s="119"/>
      <c r="B37" s="119"/>
      <c r="C37" s="119"/>
      <c r="D37" s="119"/>
      <c r="E37" s="119"/>
      <c r="F37" s="119"/>
      <c r="G37" s="119"/>
      <c r="H37" s="119"/>
    </row>
    <row r="38" spans="1:8">
      <c r="A38" s="119"/>
      <c r="B38" s="119"/>
      <c r="C38" s="119"/>
      <c r="D38" s="119"/>
      <c r="E38" s="119"/>
      <c r="F38" s="119"/>
      <c r="G38" s="119"/>
      <c r="H38" s="119"/>
    </row>
    <row r="39" spans="1:8">
      <c r="A39" s="119"/>
      <c r="B39" s="119"/>
      <c r="C39" s="119"/>
      <c r="D39" s="119"/>
      <c r="E39" s="119"/>
      <c r="F39" s="119"/>
      <c r="G39" s="119"/>
      <c r="H39" s="119"/>
    </row>
    <row r="40" spans="1:8">
      <c r="A40" s="119"/>
      <c r="B40" s="119"/>
      <c r="C40" s="119"/>
      <c r="D40" s="119"/>
      <c r="E40" s="119"/>
      <c r="F40" s="119"/>
      <c r="G40" s="119"/>
      <c r="H40" s="119"/>
    </row>
    <row r="41" spans="1:8">
      <c r="A41" s="119"/>
      <c r="B41" s="119"/>
      <c r="C41" s="119"/>
      <c r="D41" s="119"/>
      <c r="E41" s="119"/>
      <c r="F41" s="119"/>
      <c r="G41" s="119"/>
      <c r="H41" s="119"/>
    </row>
    <row r="42" spans="1:8">
      <c r="A42" s="119"/>
      <c r="B42" s="119"/>
      <c r="C42" s="119"/>
      <c r="D42" s="119"/>
      <c r="E42" s="119"/>
      <c r="F42" s="119"/>
      <c r="G42" s="119"/>
      <c r="H42" s="119"/>
    </row>
    <row r="43" spans="1:8">
      <c r="A43" s="119"/>
      <c r="B43" s="119"/>
      <c r="C43" s="119"/>
      <c r="D43" s="119"/>
      <c r="E43" s="119"/>
      <c r="F43" s="119"/>
      <c r="G43" s="119"/>
      <c r="H43" s="119"/>
    </row>
    <row r="44" spans="1:8">
      <c r="A44" s="119"/>
      <c r="B44" s="119"/>
      <c r="C44" s="119"/>
      <c r="D44" s="119"/>
      <c r="E44" s="119"/>
      <c r="F44" s="119"/>
      <c r="G44" s="119"/>
      <c r="H44" s="119"/>
    </row>
    <row r="45" spans="1:8">
      <c r="A45" s="119"/>
      <c r="B45" s="119"/>
      <c r="C45" s="119"/>
      <c r="D45" s="119"/>
      <c r="E45" s="119"/>
      <c r="F45" s="119"/>
      <c r="G45" s="119"/>
      <c r="H45" s="119"/>
    </row>
    <row r="46" spans="1:8">
      <c r="A46" s="119"/>
      <c r="B46" s="119"/>
      <c r="C46" s="119"/>
      <c r="D46" s="119"/>
      <c r="E46" s="119"/>
      <c r="F46" s="119"/>
      <c r="G46" s="119"/>
      <c r="H46" s="119"/>
    </row>
    <row r="47" spans="1:8">
      <c r="A47" s="119"/>
      <c r="B47" s="119"/>
      <c r="C47" s="119"/>
      <c r="D47" s="119"/>
      <c r="E47" s="119"/>
      <c r="F47" s="119"/>
      <c r="G47" s="119"/>
      <c r="H47" s="119"/>
    </row>
  </sheetData>
  <mergeCells count="1">
    <mergeCell ref="A1:H47"/>
  </mergeCells>
  <pageMargins left="0.70866141732283472" right="0.51181102362204722" top="0.74803149606299213" bottom="0.74803149606299213"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757C6-1199-4A90-8164-7A138F2F3226}">
  <dimension ref="A1:AU98"/>
  <sheetViews>
    <sheetView view="pageBreakPreview" topLeftCell="A7" zoomScale="69" zoomScaleNormal="85" zoomScaleSheetLayoutView="69" workbookViewId="0">
      <pane xSplit="2" ySplit="1" topLeftCell="I21" activePane="bottomRight" state="frozen"/>
      <selection pane="bottomRight" activeCell="V23" sqref="V23"/>
      <selection pane="bottomLeft" activeCell="A9" sqref="A9"/>
      <selection pane="topRight" activeCell="C7" sqref="C7"/>
    </sheetView>
  </sheetViews>
  <sheetFormatPr defaultColWidth="11.42578125" defaultRowHeight="12.75" customHeight="1"/>
  <cols>
    <col min="1" max="1" width="5.140625" style="7" customWidth="1"/>
    <col min="2" max="2" width="26.28515625" style="7" customWidth="1"/>
    <col min="3" max="3" width="22.28515625" style="67" customWidth="1"/>
    <col min="4" max="4" width="18.140625" style="67" customWidth="1"/>
    <col min="5" max="5" width="26.7109375" style="67" customWidth="1"/>
    <col min="6" max="6" width="29.28515625" style="67" customWidth="1"/>
    <col min="7" max="7" width="16.85546875" style="67" customWidth="1"/>
    <col min="8" max="8" width="16.7109375" style="67" customWidth="1"/>
    <col min="9" max="9" width="18" style="67" customWidth="1"/>
    <col min="10" max="10" width="14.42578125" style="67" customWidth="1"/>
    <col min="11" max="11" width="32.85546875" style="66" customWidth="1"/>
    <col min="12" max="12" width="20" style="67" customWidth="1"/>
    <col min="13" max="22" width="4.7109375" style="66" customWidth="1"/>
    <col min="23" max="23" width="4.7109375" style="67" customWidth="1"/>
    <col min="24" max="24" width="4.7109375" style="66" customWidth="1"/>
    <col min="25" max="25" width="12.85546875" style="67" hidden="1" customWidth="1"/>
    <col min="26" max="26" width="12.7109375" style="67" hidden="1" customWidth="1"/>
    <col min="27" max="27" width="11.42578125" style="67" hidden="1" customWidth="1"/>
    <col min="28" max="35" width="2.85546875" style="67" hidden="1" customWidth="1"/>
    <col min="36" max="39" width="2.85546875" style="66" hidden="1" customWidth="1"/>
    <col min="40" max="40" width="11.7109375" style="14" hidden="1" customWidth="1"/>
    <col min="41" max="41" width="9.85546875" style="14" hidden="1" customWidth="1"/>
    <col min="42" max="42" width="11.140625" style="14" hidden="1" customWidth="1"/>
    <col min="43" max="43" width="10.85546875" style="14" hidden="1" customWidth="1"/>
    <col min="44" max="44" width="14" style="13" hidden="1" customWidth="1"/>
    <col min="45" max="45" width="19" style="12" hidden="1" customWidth="1"/>
    <col min="46" max="46" width="14.140625" style="66" customWidth="1"/>
    <col min="47" max="47" width="20.42578125" style="95" customWidth="1"/>
    <col min="48" max="16384" width="11.42578125" style="6"/>
  </cols>
  <sheetData>
    <row r="1" spans="1:47" s="2" customFormat="1">
      <c r="A1" s="1"/>
      <c r="B1" s="1"/>
      <c r="C1" s="12"/>
      <c r="D1" s="12"/>
      <c r="E1" s="12"/>
      <c r="F1" s="12"/>
      <c r="G1" s="12"/>
      <c r="H1" s="12"/>
      <c r="I1" s="12"/>
      <c r="J1" s="12"/>
      <c r="K1" s="13"/>
      <c r="L1" s="12"/>
      <c r="M1" s="13"/>
      <c r="N1" s="13"/>
      <c r="O1" s="13"/>
      <c r="P1" s="13"/>
      <c r="Q1" s="13"/>
      <c r="R1" s="13"/>
      <c r="S1" s="13"/>
      <c r="T1" s="13"/>
      <c r="U1" s="13"/>
      <c r="V1" s="13"/>
      <c r="W1" s="12"/>
      <c r="X1" s="13"/>
      <c r="Y1" s="12"/>
      <c r="Z1" s="12"/>
      <c r="AA1" s="12"/>
      <c r="AB1" s="12"/>
      <c r="AC1" s="12"/>
      <c r="AD1" s="12"/>
      <c r="AE1" s="12"/>
      <c r="AF1" s="12"/>
      <c r="AG1" s="12"/>
      <c r="AH1" s="12"/>
      <c r="AI1" s="12"/>
      <c r="AJ1" s="13"/>
      <c r="AK1" s="13"/>
      <c r="AL1" s="13"/>
      <c r="AM1" s="13"/>
      <c r="AN1" s="14"/>
      <c r="AO1" s="14"/>
      <c r="AP1" s="14"/>
      <c r="AQ1" s="14"/>
      <c r="AR1" s="13"/>
      <c r="AS1" s="12"/>
      <c r="AT1" s="13"/>
      <c r="AU1" s="15"/>
    </row>
    <row r="2" spans="1:47" s="2" customFormat="1">
      <c r="A2" s="1"/>
      <c r="B2" s="1"/>
      <c r="C2" s="12"/>
      <c r="D2" s="12"/>
      <c r="E2" s="12"/>
      <c r="F2" s="12"/>
      <c r="G2" s="12"/>
      <c r="H2" s="12"/>
      <c r="I2" s="12"/>
      <c r="J2" s="12"/>
      <c r="K2" s="13"/>
      <c r="L2" s="13"/>
      <c r="M2" s="13"/>
      <c r="N2" s="13"/>
      <c r="O2" s="13"/>
      <c r="P2" s="13"/>
      <c r="Q2" s="13"/>
      <c r="R2" s="13"/>
      <c r="S2" s="13"/>
      <c r="T2" s="13"/>
      <c r="U2" s="13"/>
      <c r="V2" s="13"/>
      <c r="W2" s="12"/>
      <c r="X2" s="13"/>
      <c r="Y2" s="12"/>
      <c r="Z2" s="12"/>
      <c r="AA2" s="12"/>
      <c r="AB2" s="12"/>
      <c r="AC2" s="13"/>
      <c r="AD2" s="13"/>
      <c r="AE2" s="13"/>
      <c r="AF2" s="13"/>
      <c r="AG2" s="14"/>
      <c r="AH2" s="14"/>
      <c r="AI2" s="14"/>
      <c r="AJ2" s="14"/>
      <c r="AK2" s="13"/>
      <c r="AL2" s="12"/>
      <c r="AM2" s="13"/>
      <c r="AN2" s="13"/>
      <c r="AO2" s="13"/>
      <c r="AP2" s="13"/>
      <c r="AQ2" s="13"/>
      <c r="AR2" s="13"/>
      <c r="AS2" s="13"/>
      <c r="AT2" s="13"/>
      <c r="AU2" s="15"/>
    </row>
    <row r="3" spans="1:47" s="2" customFormat="1" ht="23.25" customHeight="1">
      <c r="B3" s="3"/>
      <c r="C3" s="16"/>
      <c r="D3" s="16"/>
      <c r="E3" s="16"/>
      <c r="F3" s="16"/>
      <c r="G3" s="16"/>
      <c r="H3" s="16"/>
      <c r="I3" s="16"/>
      <c r="J3" s="16"/>
      <c r="K3" s="17" t="s">
        <v>0</v>
      </c>
      <c r="L3" s="17"/>
      <c r="M3" s="17"/>
      <c r="N3" s="17"/>
      <c r="O3" s="17"/>
      <c r="P3" s="17"/>
      <c r="Q3" s="17"/>
      <c r="R3" s="17"/>
      <c r="S3" s="17"/>
      <c r="T3" s="17"/>
      <c r="U3" s="17"/>
      <c r="V3" s="17"/>
      <c r="W3" s="16"/>
      <c r="X3" s="17"/>
      <c r="Y3" s="17"/>
      <c r="Z3" s="17"/>
      <c r="AA3" s="17"/>
      <c r="AB3" s="17"/>
      <c r="AC3" s="17"/>
      <c r="AD3" s="17"/>
      <c r="AE3" s="17"/>
      <c r="AF3" s="17"/>
      <c r="AG3" s="17"/>
      <c r="AH3" s="17"/>
      <c r="AI3" s="17"/>
      <c r="AJ3" s="17"/>
      <c r="AK3" s="18"/>
      <c r="AL3" s="18"/>
      <c r="AM3" s="18"/>
      <c r="AN3" s="13"/>
      <c r="AO3" s="13"/>
      <c r="AP3" s="13"/>
      <c r="AQ3" s="13"/>
      <c r="AR3" s="13"/>
      <c r="AS3" s="13"/>
      <c r="AT3" s="13"/>
      <c r="AU3" s="15"/>
    </row>
    <row r="4" spans="1:47" s="2" customFormat="1" ht="18" customHeight="1">
      <c r="B4" s="4"/>
      <c r="C4" s="19"/>
      <c r="D4" s="19"/>
      <c r="E4" s="19"/>
      <c r="F4" s="19"/>
      <c r="G4" s="19"/>
      <c r="H4" s="19"/>
      <c r="I4" s="19"/>
      <c r="J4" s="19"/>
      <c r="K4" s="20" t="s">
        <v>1</v>
      </c>
      <c r="L4" s="21"/>
      <c r="M4" s="21"/>
      <c r="N4" s="21"/>
      <c r="O4" s="21"/>
      <c r="P4" s="21"/>
      <c r="Q4" s="21"/>
      <c r="R4" s="21"/>
      <c r="S4" s="21"/>
      <c r="T4" s="21"/>
      <c r="U4" s="21"/>
      <c r="V4" s="21"/>
      <c r="W4" s="19"/>
      <c r="X4" s="21"/>
      <c r="Y4" s="21"/>
      <c r="Z4" s="21"/>
      <c r="AA4" s="21"/>
      <c r="AB4" s="21"/>
      <c r="AC4" s="21"/>
      <c r="AD4" s="21"/>
      <c r="AE4" s="21"/>
      <c r="AF4" s="21"/>
      <c r="AG4" s="21"/>
      <c r="AH4" s="21"/>
      <c r="AI4" s="21"/>
      <c r="AJ4" s="21"/>
      <c r="AK4" s="18"/>
      <c r="AL4" s="18"/>
      <c r="AM4" s="18"/>
      <c r="AN4" s="13"/>
      <c r="AO4" s="13"/>
      <c r="AP4" s="13"/>
      <c r="AQ4" s="13"/>
      <c r="AR4" s="13"/>
      <c r="AS4" s="13"/>
      <c r="AT4" s="13"/>
      <c r="AU4" s="15"/>
    </row>
    <row r="5" spans="1:47" s="2" customFormat="1" ht="18" customHeight="1">
      <c r="B5" s="5"/>
      <c r="C5" s="22"/>
      <c r="D5" s="22"/>
      <c r="E5" s="22"/>
      <c r="F5" s="22"/>
      <c r="G5" s="22"/>
      <c r="H5" s="22"/>
      <c r="I5" s="22"/>
      <c r="J5" s="22"/>
      <c r="K5" s="23" t="s">
        <v>2</v>
      </c>
      <c r="L5" s="23"/>
      <c r="M5" s="23"/>
      <c r="N5" s="23"/>
      <c r="O5" s="23"/>
      <c r="P5" s="23"/>
      <c r="Q5" s="23"/>
      <c r="R5" s="23"/>
      <c r="S5" s="23"/>
      <c r="T5" s="23"/>
      <c r="U5" s="23"/>
      <c r="V5" s="23"/>
      <c r="W5" s="22"/>
      <c r="X5" s="23"/>
      <c r="Y5" s="23"/>
      <c r="Z5" s="23"/>
      <c r="AA5" s="23"/>
      <c r="AB5" s="23"/>
      <c r="AC5" s="23"/>
      <c r="AD5" s="23"/>
      <c r="AE5" s="23"/>
      <c r="AF5" s="23"/>
      <c r="AG5" s="23"/>
      <c r="AH5" s="23"/>
      <c r="AI5" s="23"/>
      <c r="AJ5" s="23"/>
      <c r="AK5" s="18"/>
      <c r="AL5" s="18"/>
      <c r="AM5" s="18"/>
      <c r="AN5" s="13"/>
      <c r="AO5" s="13"/>
      <c r="AP5" s="13"/>
      <c r="AQ5" s="13"/>
      <c r="AR5" s="13"/>
      <c r="AS5" s="13"/>
      <c r="AT5" s="13"/>
      <c r="AU5" s="15"/>
    </row>
    <row r="6" spans="1:47" s="2" customFormat="1" ht="18">
      <c r="A6" s="5"/>
      <c r="B6" s="5"/>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13"/>
      <c r="AS6" s="12"/>
      <c r="AT6" s="13"/>
      <c r="AU6" s="15"/>
    </row>
    <row r="7" spans="1:47" s="2" customFormat="1" ht="30.75" customHeight="1">
      <c r="A7" s="116" t="s">
        <v>3</v>
      </c>
      <c r="B7" s="116" t="s">
        <v>4</v>
      </c>
      <c r="C7" s="115" t="s">
        <v>5</v>
      </c>
      <c r="D7" s="115" t="s">
        <v>6</v>
      </c>
      <c r="E7" s="115" t="s">
        <v>7</v>
      </c>
      <c r="F7" s="24" t="s">
        <v>8</v>
      </c>
      <c r="G7" s="24" t="s">
        <v>9</v>
      </c>
      <c r="H7" s="24" t="s">
        <v>10</v>
      </c>
      <c r="I7" s="24" t="s">
        <v>11</v>
      </c>
      <c r="J7" s="24" t="s">
        <v>12</v>
      </c>
      <c r="K7" s="24" t="s">
        <v>13</v>
      </c>
      <c r="L7" s="24" t="s">
        <v>14</v>
      </c>
      <c r="M7" s="120" t="s">
        <v>15</v>
      </c>
      <c r="N7" s="120"/>
      <c r="O7" s="120"/>
      <c r="P7" s="120"/>
      <c r="Q7" s="120"/>
      <c r="R7" s="120"/>
      <c r="S7" s="120"/>
      <c r="T7" s="120"/>
      <c r="U7" s="120"/>
      <c r="V7" s="120"/>
      <c r="W7" s="120"/>
      <c r="X7" s="120"/>
      <c r="Y7" s="25"/>
      <c r="Z7" s="25"/>
      <c r="AA7" s="25"/>
      <c r="AB7" s="121" t="s">
        <v>16</v>
      </c>
      <c r="AC7" s="121"/>
      <c r="AD7" s="121"/>
      <c r="AE7" s="121"/>
      <c r="AF7" s="121"/>
      <c r="AG7" s="121"/>
      <c r="AH7" s="121"/>
      <c r="AI7" s="121"/>
      <c r="AJ7" s="121"/>
      <c r="AK7" s="121"/>
      <c r="AL7" s="121"/>
      <c r="AM7" s="121"/>
      <c r="AN7" s="25"/>
      <c r="AO7" s="25" t="s">
        <v>17</v>
      </c>
      <c r="AP7" s="25"/>
      <c r="AQ7" s="25"/>
      <c r="AR7" s="26"/>
      <c r="AS7" s="27"/>
      <c r="AT7" s="24" t="s">
        <v>18</v>
      </c>
      <c r="AU7" s="24" t="s">
        <v>19</v>
      </c>
    </row>
    <row r="8" spans="1:47" ht="122.45" customHeight="1">
      <c r="A8" s="8">
        <v>1</v>
      </c>
      <c r="B8" s="9" t="s">
        <v>20</v>
      </c>
      <c r="C8" s="28" t="s">
        <v>21</v>
      </c>
      <c r="D8" s="28" t="s">
        <v>22</v>
      </c>
      <c r="E8" s="29" t="s">
        <v>23</v>
      </c>
      <c r="F8" s="29" t="s">
        <v>24</v>
      </c>
      <c r="G8" s="30" t="s">
        <v>25</v>
      </c>
      <c r="H8" s="30" t="s">
        <v>26</v>
      </c>
      <c r="I8" s="30" t="s">
        <v>27</v>
      </c>
      <c r="J8" s="28" t="s">
        <v>28</v>
      </c>
      <c r="K8" s="29" t="s">
        <v>29</v>
      </c>
      <c r="L8" s="28" t="s">
        <v>30</v>
      </c>
      <c r="M8" s="30"/>
      <c r="N8" s="30"/>
      <c r="O8" s="31"/>
      <c r="P8" s="30"/>
      <c r="Q8" s="30"/>
      <c r="R8" s="30"/>
      <c r="S8" s="31"/>
      <c r="T8" s="30">
        <v>1</v>
      </c>
      <c r="U8" s="30"/>
      <c r="V8" s="30"/>
      <c r="W8" s="31"/>
      <c r="X8" s="30"/>
      <c r="Y8" s="32"/>
      <c r="Z8" s="33"/>
      <c r="AA8" s="33"/>
      <c r="AB8" s="34"/>
      <c r="AC8" s="34"/>
      <c r="AD8" s="34"/>
      <c r="AE8" s="34"/>
      <c r="AF8" s="34"/>
      <c r="AG8" s="34"/>
      <c r="AH8" s="34"/>
      <c r="AI8" s="34"/>
      <c r="AJ8" s="34"/>
      <c r="AK8" s="34"/>
      <c r="AL8" s="34"/>
      <c r="AM8" s="34"/>
      <c r="AN8" s="32"/>
      <c r="AO8" s="33"/>
      <c r="AP8" s="35"/>
      <c r="AQ8" s="36"/>
      <c r="AR8" s="37"/>
      <c r="AS8" s="38"/>
      <c r="AT8" s="39">
        <v>45139</v>
      </c>
      <c r="AU8" s="29" t="s">
        <v>31</v>
      </c>
    </row>
    <row r="9" spans="1:47" ht="122.45" customHeight="1">
      <c r="A9" s="11">
        <v>1</v>
      </c>
      <c r="B9" s="10" t="s">
        <v>20</v>
      </c>
      <c r="C9" s="40" t="s">
        <v>21</v>
      </c>
      <c r="D9" s="40" t="s">
        <v>22</v>
      </c>
      <c r="E9" s="41" t="s">
        <v>23</v>
      </c>
      <c r="F9" s="29" t="s">
        <v>32</v>
      </c>
      <c r="G9" s="40" t="s">
        <v>25</v>
      </c>
      <c r="H9" s="40" t="s">
        <v>26</v>
      </c>
      <c r="I9" s="40" t="s">
        <v>27</v>
      </c>
      <c r="J9" s="28" t="s">
        <v>28</v>
      </c>
      <c r="K9" s="105" t="s">
        <v>33</v>
      </c>
      <c r="L9" s="28" t="s">
        <v>30</v>
      </c>
      <c r="M9" s="30"/>
      <c r="N9" s="30"/>
      <c r="O9" s="31"/>
      <c r="P9" s="30"/>
      <c r="Q9" s="30"/>
      <c r="R9" s="30"/>
      <c r="S9" s="31"/>
      <c r="T9" s="30">
        <v>1</v>
      </c>
      <c r="U9" s="30"/>
      <c r="V9" s="30"/>
      <c r="W9" s="31"/>
      <c r="X9" s="30"/>
      <c r="Y9" s="32"/>
      <c r="Z9" s="33"/>
      <c r="AA9" s="33"/>
      <c r="AB9" s="34"/>
      <c r="AC9" s="34"/>
      <c r="AD9" s="34"/>
      <c r="AE9" s="34"/>
      <c r="AF9" s="34"/>
      <c r="AG9" s="34"/>
      <c r="AH9" s="34"/>
      <c r="AI9" s="34"/>
      <c r="AJ9" s="34"/>
      <c r="AK9" s="34"/>
      <c r="AL9" s="34"/>
      <c r="AM9" s="34"/>
      <c r="AN9" s="32"/>
      <c r="AO9" s="33"/>
      <c r="AP9" s="35"/>
      <c r="AQ9" s="36"/>
      <c r="AR9" s="37"/>
      <c r="AS9" s="38"/>
      <c r="AT9" s="39">
        <v>45139</v>
      </c>
      <c r="AU9" s="29" t="s">
        <v>34</v>
      </c>
    </row>
    <row r="10" spans="1:47" ht="122.45" customHeight="1">
      <c r="A10" s="11">
        <v>1</v>
      </c>
      <c r="B10" s="10" t="s">
        <v>20</v>
      </c>
      <c r="C10" s="40" t="s">
        <v>21</v>
      </c>
      <c r="D10" s="40" t="s">
        <v>22</v>
      </c>
      <c r="E10" s="41" t="s">
        <v>23</v>
      </c>
      <c r="F10" s="29" t="s">
        <v>35</v>
      </c>
      <c r="G10" s="40" t="s">
        <v>25</v>
      </c>
      <c r="H10" s="40" t="s">
        <v>26</v>
      </c>
      <c r="I10" s="40" t="s">
        <v>27</v>
      </c>
      <c r="J10" s="28" t="s">
        <v>28</v>
      </c>
      <c r="K10" s="105" t="s">
        <v>36</v>
      </c>
      <c r="L10" s="28" t="s">
        <v>30</v>
      </c>
      <c r="M10" s="30"/>
      <c r="N10" s="30"/>
      <c r="O10" s="31"/>
      <c r="P10" s="30"/>
      <c r="Q10" s="30"/>
      <c r="R10" s="30"/>
      <c r="S10" s="31"/>
      <c r="T10" s="30"/>
      <c r="U10" s="30"/>
      <c r="V10" s="30">
        <v>1</v>
      </c>
      <c r="W10" s="31"/>
      <c r="X10" s="30"/>
      <c r="Y10" s="32"/>
      <c r="Z10" s="33"/>
      <c r="AA10" s="33"/>
      <c r="AB10" s="34"/>
      <c r="AC10" s="34"/>
      <c r="AD10" s="34"/>
      <c r="AE10" s="34"/>
      <c r="AF10" s="34"/>
      <c r="AG10" s="34"/>
      <c r="AH10" s="34"/>
      <c r="AI10" s="34"/>
      <c r="AJ10" s="34"/>
      <c r="AK10" s="34"/>
      <c r="AL10" s="34"/>
      <c r="AM10" s="34"/>
      <c r="AN10" s="32"/>
      <c r="AO10" s="33"/>
      <c r="AP10" s="35"/>
      <c r="AQ10" s="36"/>
      <c r="AR10" s="37"/>
      <c r="AS10" s="38"/>
      <c r="AT10" s="39">
        <v>45214</v>
      </c>
      <c r="AU10" s="29" t="s">
        <v>37</v>
      </c>
    </row>
    <row r="11" spans="1:47" ht="122.45" customHeight="1">
      <c r="A11" s="11">
        <v>1</v>
      </c>
      <c r="B11" s="10" t="s">
        <v>20</v>
      </c>
      <c r="C11" s="40" t="s">
        <v>21</v>
      </c>
      <c r="D11" s="40" t="s">
        <v>22</v>
      </c>
      <c r="E11" s="41" t="s">
        <v>23</v>
      </c>
      <c r="F11" s="29" t="s">
        <v>38</v>
      </c>
      <c r="G11" s="40" t="s">
        <v>25</v>
      </c>
      <c r="H11" s="40" t="s">
        <v>26</v>
      </c>
      <c r="I11" s="40" t="s">
        <v>27</v>
      </c>
      <c r="J11" s="28" t="s">
        <v>28</v>
      </c>
      <c r="K11" s="105" t="s">
        <v>39</v>
      </c>
      <c r="L11" s="28" t="s">
        <v>30</v>
      </c>
      <c r="M11" s="30"/>
      <c r="N11" s="30"/>
      <c r="O11" s="31"/>
      <c r="P11" s="30"/>
      <c r="Q11" s="30"/>
      <c r="R11" s="30"/>
      <c r="S11" s="31"/>
      <c r="T11" s="30"/>
      <c r="U11" s="30"/>
      <c r="V11" s="30">
        <v>1</v>
      </c>
      <c r="W11" s="31"/>
      <c r="X11" s="30"/>
      <c r="Y11" s="32"/>
      <c r="Z11" s="33"/>
      <c r="AA11" s="33"/>
      <c r="AB11" s="34"/>
      <c r="AC11" s="34"/>
      <c r="AD11" s="34"/>
      <c r="AE11" s="34"/>
      <c r="AF11" s="34"/>
      <c r="AG11" s="34"/>
      <c r="AH11" s="34"/>
      <c r="AI11" s="34"/>
      <c r="AJ11" s="34"/>
      <c r="AK11" s="34"/>
      <c r="AL11" s="34"/>
      <c r="AM11" s="34"/>
      <c r="AN11" s="32"/>
      <c r="AO11" s="33"/>
      <c r="AP11" s="35"/>
      <c r="AQ11" s="36"/>
      <c r="AR11" s="37"/>
      <c r="AS11" s="38"/>
      <c r="AT11" s="39">
        <v>45215</v>
      </c>
      <c r="AU11" s="29" t="s">
        <v>37</v>
      </c>
    </row>
    <row r="12" spans="1:47" ht="101.45" customHeight="1">
      <c r="A12" s="8">
        <v>2</v>
      </c>
      <c r="B12" s="9" t="s">
        <v>20</v>
      </c>
      <c r="C12" s="28" t="s">
        <v>40</v>
      </c>
      <c r="D12" s="28" t="s">
        <v>41</v>
      </c>
      <c r="E12" s="29" t="s">
        <v>42</v>
      </c>
      <c r="F12" s="29" t="s">
        <v>43</v>
      </c>
      <c r="G12" s="30" t="s">
        <v>44</v>
      </c>
      <c r="H12" s="30" t="s">
        <v>45</v>
      </c>
      <c r="I12" s="52" t="s">
        <v>45</v>
      </c>
      <c r="J12" s="28" t="s">
        <v>46</v>
      </c>
      <c r="K12" s="106" t="s">
        <v>47</v>
      </c>
      <c r="L12" s="50" t="s">
        <v>48</v>
      </c>
      <c r="M12" s="52"/>
      <c r="N12" s="52"/>
      <c r="O12" s="31"/>
      <c r="P12" s="30"/>
      <c r="Q12" s="30"/>
      <c r="R12" s="30"/>
      <c r="S12" s="31"/>
      <c r="T12" s="30"/>
      <c r="U12" s="30"/>
      <c r="V12" s="30"/>
      <c r="W12" s="31"/>
      <c r="X12" s="30">
        <v>1</v>
      </c>
      <c r="Y12" s="32"/>
      <c r="Z12" s="33"/>
      <c r="AA12" s="33"/>
      <c r="AB12" s="34"/>
      <c r="AC12" s="34"/>
      <c r="AD12" s="34"/>
      <c r="AE12" s="34"/>
      <c r="AF12" s="34"/>
      <c r="AG12" s="34"/>
      <c r="AH12" s="34"/>
      <c r="AI12" s="34"/>
      <c r="AJ12" s="34"/>
      <c r="AK12" s="34"/>
      <c r="AL12" s="34"/>
      <c r="AM12" s="34"/>
      <c r="AN12" s="32"/>
      <c r="AO12" s="33"/>
      <c r="AP12" s="35"/>
      <c r="AQ12" s="36"/>
      <c r="AR12" s="37"/>
      <c r="AS12" s="38"/>
      <c r="AT12" s="39">
        <v>45291</v>
      </c>
      <c r="AU12" s="29" t="s">
        <v>49</v>
      </c>
    </row>
    <row r="13" spans="1:47" ht="114" customHeight="1">
      <c r="A13" s="8">
        <v>3</v>
      </c>
      <c r="B13" s="9" t="s">
        <v>20</v>
      </c>
      <c r="C13" s="28" t="s">
        <v>50</v>
      </c>
      <c r="D13" s="28" t="s">
        <v>41</v>
      </c>
      <c r="E13" s="29" t="s">
        <v>51</v>
      </c>
      <c r="F13" s="29" t="s">
        <v>52</v>
      </c>
      <c r="G13" s="30" t="s">
        <v>25</v>
      </c>
      <c r="H13" s="30" t="s">
        <v>53</v>
      </c>
      <c r="I13" s="30" t="s">
        <v>54</v>
      </c>
      <c r="J13" s="99" t="s">
        <v>28</v>
      </c>
      <c r="K13" s="107" t="s">
        <v>55</v>
      </c>
      <c r="L13" s="100" t="s">
        <v>56</v>
      </c>
      <c r="M13" s="30"/>
      <c r="N13" s="30"/>
      <c r="O13" s="31"/>
      <c r="P13" s="30"/>
      <c r="Q13" s="30"/>
      <c r="R13" s="30"/>
      <c r="S13" s="31"/>
      <c r="T13" s="30"/>
      <c r="U13" s="30"/>
      <c r="V13" s="30"/>
      <c r="W13" s="31"/>
      <c r="X13" s="30">
        <v>1</v>
      </c>
      <c r="Y13" s="32"/>
      <c r="Z13" s="33"/>
      <c r="AA13" s="33"/>
      <c r="AB13" s="34"/>
      <c r="AC13" s="34"/>
      <c r="AD13" s="34"/>
      <c r="AE13" s="34"/>
      <c r="AF13" s="34"/>
      <c r="AG13" s="34"/>
      <c r="AH13" s="34"/>
      <c r="AI13" s="34"/>
      <c r="AJ13" s="34"/>
      <c r="AK13" s="34"/>
      <c r="AL13" s="34"/>
      <c r="AM13" s="34"/>
      <c r="AN13" s="32"/>
      <c r="AO13" s="33"/>
      <c r="AP13" s="35"/>
      <c r="AQ13" s="36"/>
      <c r="AR13" s="37"/>
      <c r="AS13" s="38"/>
      <c r="AT13" s="39">
        <v>45291</v>
      </c>
      <c r="AU13" s="29" t="s">
        <v>57</v>
      </c>
    </row>
    <row r="14" spans="1:47" ht="114" customHeight="1">
      <c r="A14" s="11">
        <v>3</v>
      </c>
      <c r="B14" s="10" t="s">
        <v>20</v>
      </c>
      <c r="C14" s="40" t="s">
        <v>50</v>
      </c>
      <c r="D14" s="40" t="s">
        <v>41</v>
      </c>
      <c r="E14" s="41" t="s">
        <v>51</v>
      </c>
      <c r="F14" s="29" t="s">
        <v>58</v>
      </c>
      <c r="G14" s="96" t="s">
        <v>25</v>
      </c>
      <c r="H14" s="96" t="s">
        <v>53</v>
      </c>
      <c r="I14" s="97" t="s">
        <v>54</v>
      </c>
      <c r="J14" s="99" t="s">
        <v>28</v>
      </c>
      <c r="K14" s="108" t="s">
        <v>59</v>
      </c>
      <c r="L14" s="100" t="s">
        <v>56</v>
      </c>
      <c r="M14" s="98"/>
      <c r="N14" s="98"/>
      <c r="O14" s="31"/>
      <c r="P14" s="30"/>
      <c r="Q14" s="30"/>
      <c r="R14" s="30"/>
      <c r="S14" s="31">
        <v>1</v>
      </c>
      <c r="T14" s="30"/>
      <c r="U14" s="30"/>
      <c r="V14" s="30"/>
      <c r="W14" s="31"/>
      <c r="X14" s="30"/>
      <c r="Y14" s="32"/>
      <c r="Z14" s="33"/>
      <c r="AA14" s="33"/>
      <c r="AB14" s="34"/>
      <c r="AC14" s="34"/>
      <c r="AD14" s="34"/>
      <c r="AE14" s="34"/>
      <c r="AF14" s="34"/>
      <c r="AG14" s="34"/>
      <c r="AH14" s="34"/>
      <c r="AI14" s="34"/>
      <c r="AJ14" s="34"/>
      <c r="AK14" s="34"/>
      <c r="AL14" s="34"/>
      <c r="AM14" s="34"/>
      <c r="AN14" s="32"/>
      <c r="AO14" s="33"/>
      <c r="AP14" s="35"/>
      <c r="AQ14" s="36"/>
      <c r="AR14" s="37"/>
      <c r="AS14" s="38"/>
      <c r="AT14" s="39">
        <v>45108</v>
      </c>
      <c r="AU14" s="29" t="s">
        <v>60</v>
      </c>
    </row>
    <row r="15" spans="1:47" ht="114" customHeight="1">
      <c r="A15" s="11">
        <v>3</v>
      </c>
      <c r="B15" s="10" t="s">
        <v>20</v>
      </c>
      <c r="C15" s="40" t="s">
        <v>50</v>
      </c>
      <c r="D15" s="40" t="s">
        <v>41</v>
      </c>
      <c r="E15" s="41" t="s">
        <v>51</v>
      </c>
      <c r="F15" s="29" t="s">
        <v>61</v>
      </c>
      <c r="G15" s="96" t="s">
        <v>25</v>
      </c>
      <c r="H15" s="96" t="s">
        <v>53</v>
      </c>
      <c r="I15" s="96" t="s">
        <v>54</v>
      </c>
      <c r="J15" s="99" t="s">
        <v>28</v>
      </c>
      <c r="K15" s="109" t="s">
        <v>62</v>
      </c>
      <c r="L15" s="100" t="s">
        <v>56</v>
      </c>
      <c r="M15" s="30"/>
      <c r="N15" s="30"/>
      <c r="O15" s="31"/>
      <c r="P15" s="30"/>
      <c r="Q15" s="30"/>
      <c r="R15" s="30"/>
      <c r="S15" s="31"/>
      <c r="T15" s="30"/>
      <c r="U15" s="30"/>
      <c r="V15" s="30"/>
      <c r="W15" s="31"/>
      <c r="X15" s="30">
        <v>1</v>
      </c>
      <c r="Y15" s="32"/>
      <c r="Z15" s="33"/>
      <c r="AA15" s="33"/>
      <c r="AB15" s="34"/>
      <c r="AC15" s="34"/>
      <c r="AD15" s="34"/>
      <c r="AE15" s="34"/>
      <c r="AF15" s="34"/>
      <c r="AG15" s="34"/>
      <c r="AH15" s="34"/>
      <c r="AI15" s="34"/>
      <c r="AJ15" s="34"/>
      <c r="AK15" s="34"/>
      <c r="AL15" s="34"/>
      <c r="AM15" s="34"/>
      <c r="AN15" s="32"/>
      <c r="AO15" s="33"/>
      <c r="AP15" s="35"/>
      <c r="AQ15" s="36"/>
      <c r="AR15" s="37"/>
      <c r="AS15" s="38"/>
      <c r="AT15" s="39">
        <v>45291</v>
      </c>
      <c r="AU15" s="29" t="s">
        <v>63</v>
      </c>
    </row>
    <row r="16" spans="1:47" ht="114" customHeight="1">
      <c r="A16" s="11">
        <v>3</v>
      </c>
      <c r="B16" s="10" t="s">
        <v>20</v>
      </c>
      <c r="C16" s="40" t="s">
        <v>50</v>
      </c>
      <c r="D16" s="40" t="s">
        <v>41</v>
      </c>
      <c r="E16" s="41" t="s">
        <v>51</v>
      </c>
      <c r="F16" s="29" t="s">
        <v>64</v>
      </c>
      <c r="G16" s="96" t="s">
        <v>25</v>
      </c>
      <c r="H16" s="96" t="s">
        <v>53</v>
      </c>
      <c r="I16" s="96" t="s">
        <v>54</v>
      </c>
      <c r="J16" s="99" t="s">
        <v>65</v>
      </c>
      <c r="K16" s="109" t="s">
        <v>66</v>
      </c>
      <c r="L16" s="100" t="s">
        <v>56</v>
      </c>
      <c r="M16" s="30"/>
      <c r="N16" s="30"/>
      <c r="O16" s="31"/>
      <c r="P16" s="30"/>
      <c r="Q16" s="30"/>
      <c r="R16" s="30"/>
      <c r="S16" s="31"/>
      <c r="T16" s="30"/>
      <c r="U16" s="30"/>
      <c r="V16" s="30">
        <v>1</v>
      </c>
      <c r="W16" s="31"/>
      <c r="X16" s="30"/>
      <c r="Y16" s="32"/>
      <c r="Z16" s="33"/>
      <c r="AA16" s="33"/>
      <c r="AB16" s="34"/>
      <c r="AC16" s="34"/>
      <c r="AD16" s="34"/>
      <c r="AE16" s="34"/>
      <c r="AF16" s="34"/>
      <c r="AG16" s="34"/>
      <c r="AH16" s="34"/>
      <c r="AI16" s="34"/>
      <c r="AJ16" s="34"/>
      <c r="AK16" s="34"/>
      <c r="AL16" s="34"/>
      <c r="AM16" s="34"/>
      <c r="AN16" s="32"/>
      <c r="AO16" s="33"/>
      <c r="AP16" s="35"/>
      <c r="AQ16" s="36"/>
      <c r="AR16" s="37"/>
      <c r="AS16" s="38"/>
      <c r="AT16" s="39">
        <v>45229</v>
      </c>
      <c r="AU16" s="29" t="s">
        <v>67</v>
      </c>
    </row>
    <row r="17" spans="1:47" ht="114" customHeight="1">
      <c r="A17" s="11">
        <v>3</v>
      </c>
      <c r="B17" s="10" t="s">
        <v>20</v>
      </c>
      <c r="C17" s="40" t="s">
        <v>50</v>
      </c>
      <c r="D17" s="40" t="s">
        <v>41</v>
      </c>
      <c r="E17" s="41" t="s">
        <v>51</v>
      </c>
      <c r="F17" s="29" t="s">
        <v>68</v>
      </c>
      <c r="G17" s="96" t="s">
        <v>25</v>
      </c>
      <c r="H17" s="96" t="s">
        <v>53</v>
      </c>
      <c r="I17" s="96" t="s">
        <v>54</v>
      </c>
      <c r="J17" s="99" t="s">
        <v>65</v>
      </c>
      <c r="K17" s="109" t="s">
        <v>69</v>
      </c>
      <c r="L17" s="100" t="s">
        <v>56</v>
      </c>
      <c r="M17" s="30"/>
      <c r="N17" s="30"/>
      <c r="O17" s="31"/>
      <c r="P17" s="30"/>
      <c r="Q17" s="30"/>
      <c r="R17" s="30"/>
      <c r="S17" s="31"/>
      <c r="T17" s="30">
        <v>1</v>
      </c>
      <c r="U17" s="30"/>
      <c r="V17" s="30"/>
      <c r="W17" s="31"/>
      <c r="X17" s="30"/>
      <c r="Y17" s="32"/>
      <c r="Z17" s="33"/>
      <c r="AA17" s="33"/>
      <c r="AB17" s="34"/>
      <c r="AC17" s="34"/>
      <c r="AD17" s="34"/>
      <c r="AE17" s="34"/>
      <c r="AF17" s="34"/>
      <c r="AG17" s="34"/>
      <c r="AH17" s="34"/>
      <c r="AI17" s="34"/>
      <c r="AJ17" s="34"/>
      <c r="AK17" s="34"/>
      <c r="AL17" s="34"/>
      <c r="AM17" s="34"/>
      <c r="AN17" s="32"/>
      <c r="AO17" s="33"/>
      <c r="AP17" s="35"/>
      <c r="AQ17" s="36"/>
      <c r="AR17" s="37"/>
      <c r="AS17" s="38"/>
      <c r="AT17" s="39">
        <v>45139</v>
      </c>
      <c r="AU17" s="29" t="s">
        <v>70</v>
      </c>
    </row>
    <row r="18" spans="1:47" ht="125.1" customHeight="1">
      <c r="A18" s="8">
        <v>4</v>
      </c>
      <c r="B18" s="9" t="s">
        <v>20</v>
      </c>
      <c r="C18" s="28" t="s">
        <v>71</v>
      </c>
      <c r="D18" s="28" t="s">
        <v>41</v>
      </c>
      <c r="E18" s="29" t="s">
        <v>72</v>
      </c>
      <c r="F18" s="29" t="s">
        <v>73</v>
      </c>
      <c r="G18" s="30" t="s">
        <v>74</v>
      </c>
      <c r="H18" s="30" t="s">
        <v>45</v>
      </c>
      <c r="I18" s="30" t="s">
        <v>45</v>
      </c>
      <c r="J18" s="99" t="s">
        <v>28</v>
      </c>
      <c r="K18" s="105" t="s">
        <v>75</v>
      </c>
      <c r="L18" s="29" t="s">
        <v>76</v>
      </c>
      <c r="M18" s="30"/>
      <c r="N18" s="30">
        <v>1</v>
      </c>
      <c r="O18" s="31"/>
      <c r="P18" s="30"/>
      <c r="Q18" s="30"/>
      <c r="R18" s="30"/>
      <c r="S18" s="31"/>
      <c r="T18" s="30"/>
      <c r="U18" s="30"/>
      <c r="V18" s="30"/>
      <c r="W18" s="31"/>
      <c r="X18" s="30"/>
      <c r="Y18" s="32"/>
      <c r="Z18" s="33"/>
      <c r="AA18" s="33"/>
      <c r="AB18" s="34"/>
      <c r="AC18" s="34"/>
      <c r="AD18" s="34"/>
      <c r="AE18" s="34"/>
      <c r="AF18" s="34"/>
      <c r="AG18" s="34"/>
      <c r="AH18" s="34"/>
      <c r="AI18" s="34"/>
      <c r="AJ18" s="34"/>
      <c r="AK18" s="34"/>
      <c r="AL18" s="34"/>
      <c r="AM18" s="34"/>
      <c r="AN18" s="32"/>
      <c r="AO18" s="33"/>
      <c r="AP18" s="35"/>
      <c r="AQ18" s="36"/>
      <c r="AR18" s="37"/>
      <c r="AS18" s="38"/>
      <c r="AT18" s="39">
        <v>44985</v>
      </c>
      <c r="AU18" s="29" t="s">
        <v>77</v>
      </c>
    </row>
    <row r="19" spans="1:47" ht="125.1" customHeight="1">
      <c r="A19" s="11">
        <v>4</v>
      </c>
      <c r="B19" s="10" t="s">
        <v>20</v>
      </c>
      <c r="C19" s="40" t="s">
        <v>71</v>
      </c>
      <c r="D19" s="40" t="s">
        <v>41</v>
      </c>
      <c r="E19" s="41" t="s">
        <v>72</v>
      </c>
      <c r="F19" s="29" t="s">
        <v>73</v>
      </c>
      <c r="G19" s="96" t="s">
        <v>74</v>
      </c>
      <c r="H19" s="96" t="s">
        <v>45</v>
      </c>
      <c r="I19" s="96" t="s">
        <v>45</v>
      </c>
      <c r="J19" s="99" t="s">
        <v>28</v>
      </c>
      <c r="K19" s="105" t="s">
        <v>78</v>
      </c>
      <c r="L19" s="29" t="s">
        <v>76</v>
      </c>
      <c r="M19" s="30"/>
      <c r="N19" s="30"/>
      <c r="O19" s="31">
        <v>1</v>
      </c>
      <c r="P19" s="30"/>
      <c r="Q19" s="30"/>
      <c r="R19" s="30"/>
      <c r="S19" s="31"/>
      <c r="T19" s="30"/>
      <c r="U19" s="30"/>
      <c r="V19" s="30"/>
      <c r="W19" s="31"/>
      <c r="X19" s="30"/>
      <c r="Y19" s="32"/>
      <c r="Z19" s="33"/>
      <c r="AA19" s="33"/>
      <c r="AB19" s="34"/>
      <c r="AC19" s="34"/>
      <c r="AD19" s="34"/>
      <c r="AE19" s="34"/>
      <c r="AF19" s="34"/>
      <c r="AG19" s="34"/>
      <c r="AH19" s="34"/>
      <c r="AI19" s="34"/>
      <c r="AJ19" s="34"/>
      <c r="AK19" s="34"/>
      <c r="AL19" s="34"/>
      <c r="AM19" s="34"/>
      <c r="AN19" s="32"/>
      <c r="AO19" s="33"/>
      <c r="AP19" s="35"/>
      <c r="AQ19" s="36"/>
      <c r="AR19" s="37"/>
      <c r="AS19" s="38"/>
      <c r="AT19" s="39">
        <v>44958</v>
      </c>
      <c r="AU19" s="29" t="s">
        <v>79</v>
      </c>
    </row>
    <row r="20" spans="1:47" ht="194.25" customHeight="1">
      <c r="A20" s="8">
        <v>5</v>
      </c>
      <c r="B20" s="9" t="s">
        <v>20</v>
      </c>
      <c r="C20" s="28" t="s">
        <v>71</v>
      </c>
      <c r="D20" s="28" t="s">
        <v>22</v>
      </c>
      <c r="E20" s="29" t="s">
        <v>80</v>
      </c>
      <c r="F20" s="29" t="s">
        <v>81</v>
      </c>
      <c r="G20" s="30" t="s">
        <v>44</v>
      </c>
      <c r="H20" s="30" t="s">
        <v>45</v>
      </c>
      <c r="I20" s="30" t="s">
        <v>45</v>
      </c>
      <c r="J20" s="99" t="s">
        <v>46</v>
      </c>
      <c r="K20" s="105" t="s">
        <v>82</v>
      </c>
      <c r="L20" s="29" t="s">
        <v>76</v>
      </c>
      <c r="M20" s="30"/>
      <c r="N20" s="30"/>
      <c r="O20" s="30"/>
      <c r="P20" s="42"/>
      <c r="Q20" s="30"/>
      <c r="R20" s="30"/>
      <c r="S20" s="43"/>
      <c r="T20" s="44"/>
      <c r="U20" s="30"/>
      <c r="V20" s="45"/>
      <c r="W20" s="31"/>
      <c r="X20" s="30">
        <v>1</v>
      </c>
      <c r="Y20" s="37"/>
      <c r="Z20" s="37"/>
      <c r="AA20" s="28"/>
      <c r="AB20" s="28"/>
      <c r="AC20" s="28"/>
      <c r="AD20" s="28"/>
      <c r="AE20" s="28"/>
      <c r="AF20" s="28"/>
      <c r="AG20" s="28"/>
      <c r="AH20" s="28"/>
      <c r="AI20" s="28"/>
      <c r="AJ20" s="46"/>
      <c r="AK20" s="46"/>
      <c r="AL20" s="46"/>
      <c r="AM20" s="46"/>
      <c r="AN20" s="37"/>
      <c r="AO20" s="37"/>
      <c r="AP20" s="47"/>
      <c r="AQ20" s="47"/>
      <c r="AR20" s="48"/>
      <c r="AS20" s="49"/>
      <c r="AT20" s="39">
        <v>45291</v>
      </c>
      <c r="AU20" s="29" t="s">
        <v>83</v>
      </c>
    </row>
    <row r="21" spans="1:47" ht="194.25" customHeight="1">
      <c r="A21" s="11">
        <v>5</v>
      </c>
      <c r="B21" s="10" t="s">
        <v>20</v>
      </c>
      <c r="C21" s="40" t="s">
        <v>71</v>
      </c>
      <c r="D21" s="40" t="s">
        <v>22</v>
      </c>
      <c r="E21" s="41" t="s">
        <v>80</v>
      </c>
      <c r="F21" s="29" t="s">
        <v>84</v>
      </c>
      <c r="G21" s="30" t="s">
        <v>44</v>
      </c>
      <c r="H21" s="30" t="s">
        <v>45</v>
      </c>
      <c r="I21" s="30" t="s">
        <v>45</v>
      </c>
      <c r="J21" s="99" t="s">
        <v>46</v>
      </c>
      <c r="K21" s="105" t="s">
        <v>82</v>
      </c>
      <c r="L21" s="29" t="s">
        <v>76</v>
      </c>
      <c r="M21" s="30"/>
      <c r="N21" s="30"/>
      <c r="O21" s="30"/>
      <c r="P21" s="42"/>
      <c r="Q21" s="30"/>
      <c r="R21" s="30"/>
      <c r="S21" s="43"/>
      <c r="T21" s="44"/>
      <c r="U21" s="30"/>
      <c r="V21" s="45"/>
      <c r="W21" s="31"/>
      <c r="X21" s="30">
        <v>1</v>
      </c>
      <c r="Y21" s="37"/>
      <c r="Z21" s="37"/>
      <c r="AA21" s="28"/>
      <c r="AB21" s="28"/>
      <c r="AC21" s="28"/>
      <c r="AD21" s="28"/>
      <c r="AE21" s="28"/>
      <c r="AF21" s="28"/>
      <c r="AG21" s="28"/>
      <c r="AH21" s="28"/>
      <c r="AI21" s="28"/>
      <c r="AJ21" s="46"/>
      <c r="AK21" s="46"/>
      <c r="AL21" s="46"/>
      <c r="AM21" s="46"/>
      <c r="AN21" s="37"/>
      <c r="AO21" s="37"/>
      <c r="AP21" s="47"/>
      <c r="AQ21" s="47"/>
      <c r="AR21" s="48"/>
      <c r="AS21" s="49"/>
      <c r="AT21" s="39">
        <v>45291</v>
      </c>
      <c r="AU21" s="29" t="s">
        <v>83</v>
      </c>
    </row>
    <row r="22" spans="1:47" ht="89.25" customHeight="1">
      <c r="A22" s="8">
        <v>6</v>
      </c>
      <c r="B22" s="9" t="s">
        <v>20</v>
      </c>
      <c r="C22" s="28" t="s">
        <v>85</v>
      </c>
      <c r="D22" s="28" t="s">
        <v>22</v>
      </c>
      <c r="E22" s="29" t="s">
        <v>86</v>
      </c>
      <c r="F22" s="29" t="s">
        <v>87</v>
      </c>
      <c r="G22" s="30" t="s">
        <v>25</v>
      </c>
      <c r="H22" s="30" t="s">
        <v>45</v>
      </c>
      <c r="I22" s="30" t="s">
        <v>45</v>
      </c>
      <c r="J22" s="99" t="s">
        <v>28</v>
      </c>
      <c r="K22" s="105" t="s">
        <v>88</v>
      </c>
      <c r="L22" s="29" t="s">
        <v>89</v>
      </c>
      <c r="M22" s="30"/>
      <c r="N22" s="30"/>
      <c r="O22" s="30"/>
      <c r="P22" s="42"/>
      <c r="Q22" s="30"/>
      <c r="R22" s="30"/>
      <c r="S22" s="31">
        <v>1</v>
      </c>
      <c r="T22" s="30"/>
      <c r="U22" s="30"/>
      <c r="V22" s="31"/>
      <c r="W22" s="31"/>
      <c r="X22" s="30"/>
      <c r="Y22" s="37"/>
      <c r="Z22" s="37"/>
      <c r="AA22" s="28"/>
      <c r="AB22" s="28"/>
      <c r="AC22" s="28"/>
      <c r="AD22" s="28"/>
      <c r="AE22" s="28"/>
      <c r="AF22" s="28"/>
      <c r="AG22" s="28"/>
      <c r="AH22" s="28"/>
      <c r="AI22" s="28"/>
      <c r="AJ22" s="46"/>
      <c r="AK22" s="46"/>
      <c r="AL22" s="46"/>
      <c r="AM22" s="46"/>
      <c r="AN22" s="37"/>
      <c r="AO22" s="37"/>
      <c r="AP22" s="47"/>
      <c r="AQ22" s="47"/>
      <c r="AR22" s="28"/>
      <c r="AS22" s="30"/>
      <c r="AT22" s="39">
        <v>45137</v>
      </c>
      <c r="AU22" s="29" t="s">
        <v>90</v>
      </c>
    </row>
    <row r="23" spans="1:47" ht="111.6" customHeight="1">
      <c r="A23" s="8">
        <v>6</v>
      </c>
      <c r="B23" s="10" t="s">
        <v>20</v>
      </c>
      <c r="C23" s="40" t="s">
        <v>85</v>
      </c>
      <c r="D23" s="40" t="s">
        <v>22</v>
      </c>
      <c r="E23" s="41" t="s">
        <v>86</v>
      </c>
      <c r="F23" s="29" t="s">
        <v>91</v>
      </c>
      <c r="G23" s="96" t="s">
        <v>25</v>
      </c>
      <c r="H23" s="96" t="s">
        <v>45</v>
      </c>
      <c r="I23" s="96" t="s">
        <v>45</v>
      </c>
      <c r="J23" s="111" t="s">
        <v>28</v>
      </c>
      <c r="K23" s="105" t="s">
        <v>92</v>
      </c>
      <c r="L23" s="29" t="s">
        <v>89</v>
      </c>
      <c r="M23" s="30"/>
      <c r="N23" s="30"/>
      <c r="O23" s="30"/>
      <c r="P23" s="42"/>
      <c r="Q23" s="30"/>
      <c r="R23" s="30"/>
      <c r="S23" s="31"/>
      <c r="T23" s="30"/>
      <c r="U23" s="30"/>
      <c r="V23" s="31">
        <v>1</v>
      </c>
      <c r="W23" s="31"/>
      <c r="X23" s="30"/>
      <c r="Y23" s="37"/>
      <c r="Z23" s="37"/>
      <c r="AA23" s="28"/>
      <c r="AB23" s="28"/>
      <c r="AC23" s="28"/>
      <c r="AD23" s="28"/>
      <c r="AE23" s="28"/>
      <c r="AF23" s="28"/>
      <c r="AG23" s="28"/>
      <c r="AH23" s="28"/>
      <c r="AI23" s="28"/>
      <c r="AJ23" s="46"/>
      <c r="AK23" s="46"/>
      <c r="AL23" s="46"/>
      <c r="AM23" s="46"/>
      <c r="AN23" s="37"/>
      <c r="AO23" s="37"/>
      <c r="AP23" s="47"/>
      <c r="AQ23" s="47"/>
      <c r="AR23" s="28"/>
      <c r="AS23" s="30"/>
      <c r="AT23" s="39">
        <v>45229</v>
      </c>
      <c r="AU23" s="29" t="s">
        <v>37</v>
      </c>
    </row>
    <row r="24" spans="1:47" ht="88.9" customHeight="1">
      <c r="A24" s="8">
        <v>7</v>
      </c>
      <c r="B24" s="9" t="s">
        <v>20</v>
      </c>
      <c r="C24" s="28" t="s">
        <v>85</v>
      </c>
      <c r="D24" s="28" t="s">
        <v>22</v>
      </c>
      <c r="E24" s="29" t="s">
        <v>93</v>
      </c>
      <c r="F24" s="29" t="s">
        <v>94</v>
      </c>
      <c r="G24" s="30" t="s">
        <v>44</v>
      </c>
      <c r="H24" s="30" t="s">
        <v>45</v>
      </c>
      <c r="I24" s="30" t="s">
        <v>45</v>
      </c>
      <c r="J24" s="99" t="s">
        <v>28</v>
      </c>
      <c r="K24" s="105" t="s">
        <v>95</v>
      </c>
      <c r="L24" s="29" t="s">
        <v>96</v>
      </c>
      <c r="M24" s="30"/>
      <c r="N24" s="30"/>
      <c r="O24" s="30"/>
      <c r="P24" s="42"/>
      <c r="Q24" s="30"/>
      <c r="R24" s="30"/>
      <c r="S24" s="43"/>
      <c r="T24" s="44"/>
      <c r="U24" s="30">
        <v>1</v>
      </c>
      <c r="V24" s="45"/>
      <c r="W24" s="31"/>
      <c r="X24" s="30"/>
      <c r="Y24" s="37"/>
      <c r="Z24" s="37"/>
      <c r="AA24" s="28"/>
      <c r="AB24" s="28"/>
      <c r="AC24" s="28"/>
      <c r="AD24" s="28"/>
      <c r="AE24" s="28"/>
      <c r="AF24" s="28"/>
      <c r="AG24" s="28"/>
      <c r="AH24" s="28"/>
      <c r="AI24" s="28"/>
      <c r="AJ24" s="46"/>
      <c r="AK24" s="46"/>
      <c r="AL24" s="46"/>
      <c r="AM24" s="46"/>
      <c r="AN24" s="37"/>
      <c r="AO24" s="37"/>
      <c r="AP24" s="47"/>
      <c r="AQ24" s="47"/>
      <c r="AR24" s="48"/>
      <c r="AS24" s="49"/>
      <c r="AT24" s="39">
        <v>45199</v>
      </c>
      <c r="AU24" s="29" t="s">
        <v>97</v>
      </c>
    </row>
    <row r="25" spans="1:47" ht="90.75" customHeight="1">
      <c r="A25" s="8">
        <v>8</v>
      </c>
      <c r="B25" s="9" t="s">
        <v>20</v>
      </c>
      <c r="C25" s="28" t="s">
        <v>98</v>
      </c>
      <c r="D25" s="28" t="s">
        <v>22</v>
      </c>
      <c r="E25" s="29" t="s">
        <v>99</v>
      </c>
      <c r="F25" s="29" t="s">
        <v>100</v>
      </c>
      <c r="G25" s="30" t="s">
        <v>25</v>
      </c>
      <c r="H25" s="30" t="s">
        <v>101</v>
      </c>
      <c r="I25" s="30" t="s">
        <v>102</v>
      </c>
      <c r="J25" s="99" t="s">
        <v>28</v>
      </c>
      <c r="K25" s="105" t="s">
        <v>95</v>
      </c>
      <c r="L25" s="29" t="s">
        <v>96</v>
      </c>
      <c r="M25" s="30"/>
      <c r="N25" s="30"/>
      <c r="O25" s="30"/>
      <c r="P25" s="42"/>
      <c r="Q25" s="30"/>
      <c r="R25" s="30"/>
      <c r="S25" s="43"/>
      <c r="T25" s="44"/>
      <c r="U25" s="30">
        <v>1</v>
      </c>
      <c r="V25" s="45"/>
      <c r="W25" s="31"/>
      <c r="X25" s="30"/>
      <c r="Y25" s="37"/>
      <c r="Z25" s="37"/>
      <c r="AA25" s="28"/>
      <c r="AB25" s="28"/>
      <c r="AC25" s="28"/>
      <c r="AD25" s="28"/>
      <c r="AE25" s="28"/>
      <c r="AF25" s="28"/>
      <c r="AG25" s="28"/>
      <c r="AH25" s="28"/>
      <c r="AI25" s="28"/>
      <c r="AJ25" s="46"/>
      <c r="AK25" s="46"/>
      <c r="AL25" s="46"/>
      <c r="AM25" s="46"/>
      <c r="AN25" s="37"/>
      <c r="AO25" s="37"/>
      <c r="AP25" s="47"/>
      <c r="AQ25" s="47"/>
      <c r="AR25" s="48"/>
      <c r="AS25" s="49"/>
      <c r="AT25" s="39">
        <v>45199</v>
      </c>
      <c r="AU25" s="29" t="s">
        <v>97</v>
      </c>
    </row>
    <row r="26" spans="1:47" ht="90.75" customHeight="1">
      <c r="A26" s="11">
        <v>8</v>
      </c>
      <c r="B26" s="10" t="s">
        <v>20</v>
      </c>
      <c r="C26" s="40" t="s">
        <v>98</v>
      </c>
      <c r="D26" s="40" t="s">
        <v>22</v>
      </c>
      <c r="E26" s="41" t="s">
        <v>99</v>
      </c>
      <c r="F26" s="29" t="s">
        <v>103</v>
      </c>
      <c r="G26" s="96" t="s">
        <v>25</v>
      </c>
      <c r="H26" s="96" t="s">
        <v>101</v>
      </c>
      <c r="I26" s="96" t="s">
        <v>102</v>
      </c>
      <c r="J26" s="99" t="s">
        <v>28</v>
      </c>
      <c r="K26" s="105" t="s">
        <v>104</v>
      </c>
      <c r="L26" s="29" t="s">
        <v>89</v>
      </c>
      <c r="M26" s="30"/>
      <c r="N26" s="30"/>
      <c r="O26" s="30"/>
      <c r="P26" s="42"/>
      <c r="Q26" s="30"/>
      <c r="R26" s="30"/>
      <c r="S26" s="43"/>
      <c r="T26" s="44"/>
      <c r="U26" s="30"/>
      <c r="V26" s="45"/>
      <c r="W26" s="31"/>
      <c r="X26" s="30">
        <v>1</v>
      </c>
      <c r="Y26" s="37"/>
      <c r="Z26" s="37"/>
      <c r="AA26" s="28"/>
      <c r="AB26" s="28"/>
      <c r="AC26" s="28"/>
      <c r="AD26" s="28"/>
      <c r="AE26" s="28"/>
      <c r="AF26" s="28"/>
      <c r="AG26" s="28"/>
      <c r="AH26" s="28"/>
      <c r="AI26" s="28"/>
      <c r="AJ26" s="46"/>
      <c r="AK26" s="46"/>
      <c r="AL26" s="46"/>
      <c r="AM26" s="46"/>
      <c r="AN26" s="37"/>
      <c r="AO26" s="37"/>
      <c r="AP26" s="47"/>
      <c r="AQ26" s="47"/>
      <c r="AR26" s="48"/>
      <c r="AS26" s="49"/>
      <c r="AT26" s="39">
        <v>45199</v>
      </c>
      <c r="AU26" s="29" t="s">
        <v>105</v>
      </c>
    </row>
    <row r="27" spans="1:47" ht="85.15" customHeight="1">
      <c r="A27" s="8">
        <v>9</v>
      </c>
      <c r="B27" s="9" t="s">
        <v>20</v>
      </c>
      <c r="C27" s="28" t="s">
        <v>106</v>
      </c>
      <c r="D27" s="28" t="s">
        <v>22</v>
      </c>
      <c r="E27" s="29" t="s">
        <v>107</v>
      </c>
      <c r="F27" s="29" t="s">
        <v>108</v>
      </c>
      <c r="G27" s="30" t="s">
        <v>25</v>
      </c>
      <c r="H27" s="30" t="s">
        <v>53</v>
      </c>
      <c r="I27" s="30" t="s">
        <v>54</v>
      </c>
      <c r="J27" s="99" t="s">
        <v>28</v>
      </c>
      <c r="K27" s="105" t="s">
        <v>95</v>
      </c>
      <c r="L27" s="29" t="s">
        <v>96</v>
      </c>
      <c r="M27" s="30"/>
      <c r="N27" s="30"/>
      <c r="O27" s="30"/>
      <c r="P27" s="42"/>
      <c r="Q27" s="30"/>
      <c r="R27" s="30"/>
      <c r="S27" s="43"/>
      <c r="T27" s="44"/>
      <c r="U27" s="30">
        <v>1</v>
      </c>
      <c r="V27" s="89"/>
      <c r="W27" s="31"/>
      <c r="X27" s="30"/>
      <c r="Y27" s="37"/>
      <c r="Z27" s="37"/>
      <c r="AA27" s="28"/>
      <c r="AB27" s="28"/>
      <c r="AC27" s="28"/>
      <c r="AD27" s="28"/>
      <c r="AE27" s="28"/>
      <c r="AF27" s="28"/>
      <c r="AG27" s="28"/>
      <c r="AH27" s="28"/>
      <c r="AI27" s="28"/>
      <c r="AJ27" s="46"/>
      <c r="AK27" s="46"/>
      <c r="AL27" s="46"/>
      <c r="AM27" s="46"/>
      <c r="AN27" s="37"/>
      <c r="AO27" s="37"/>
      <c r="AP27" s="47"/>
      <c r="AQ27" s="47"/>
      <c r="AR27" s="48"/>
      <c r="AS27" s="49"/>
      <c r="AT27" s="39">
        <v>45199</v>
      </c>
      <c r="AU27" s="29" t="s">
        <v>97</v>
      </c>
    </row>
    <row r="28" spans="1:47" ht="74.45" customHeight="1">
      <c r="A28" s="11">
        <v>9</v>
      </c>
      <c r="B28" s="10" t="s">
        <v>20</v>
      </c>
      <c r="C28" s="40" t="s">
        <v>106</v>
      </c>
      <c r="D28" s="40" t="s">
        <v>22</v>
      </c>
      <c r="E28" s="41" t="s">
        <v>107</v>
      </c>
      <c r="F28" s="29" t="s">
        <v>109</v>
      </c>
      <c r="G28" s="96" t="s">
        <v>25</v>
      </c>
      <c r="H28" s="96" t="s">
        <v>53</v>
      </c>
      <c r="I28" s="96" t="s">
        <v>54</v>
      </c>
      <c r="J28" s="99" t="s">
        <v>28</v>
      </c>
      <c r="K28" s="105" t="s">
        <v>110</v>
      </c>
      <c r="L28" s="29" t="s">
        <v>89</v>
      </c>
      <c r="M28" s="30"/>
      <c r="N28" s="30"/>
      <c r="O28" s="30">
        <v>1</v>
      </c>
      <c r="P28" s="42"/>
      <c r="Q28" s="30"/>
      <c r="R28" s="30"/>
      <c r="S28" s="43"/>
      <c r="T28" s="44"/>
      <c r="U28" s="30"/>
      <c r="V28" s="45"/>
      <c r="W28" s="31"/>
      <c r="X28" s="30"/>
      <c r="Y28" s="37"/>
      <c r="Z28" s="37"/>
      <c r="AA28" s="28"/>
      <c r="AB28" s="28"/>
      <c r="AC28" s="28"/>
      <c r="AD28" s="28"/>
      <c r="AE28" s="28"/>
      <c r="AF28" s="28"/>
      <c r="AG28" s="28"/>
      <c r="AH28" s="28"/>
      <c r="AI28" s="28"/>
      <c r="AJ28" s="46"/>
      <c r="AK28" s="46"/>
      <c r="AL28" s="46"/>
      <c r="AM28" s="46"/>
      <c r="AN28" s="37"/>
      <c r="AO28" s="37"/>
      <c r="AP28" s="47"/>
      <c r="AQ28" s="47"/>
      <c r="AR28" s="48"/>
      <c r="AS28" s="49"/>
      <c r="AT28" s="39">
        <v>45015</v>
      </c>
      <c r="AU28" s="29" t="s">
        <v>111</v>
      </c>
    </row>
    <row r="29" spans="1:47" ht="156" customHeight="1">
      <c r="A29" s="8">
        <v>10</v>
      </c>
      <c r="B29" s="9" t="s">
        <v>112</v>
      </c>
      <c r="C29" s="28" t="s">
        <v>113</v>
      </c>
      <c r="D29" s="28" t="s">
        <v>22</v>
      </c>
      <c r="E29" s="29" t="s">
        <v>114</v>
      </c>
      <c r="F29" s="29" t="s">
        <v>115</v>
      </c>
      <c r="G29" s="30" t="s">
        <v>25</v>
      </c>
      <c r="H29" s="30" t="s">
        <v>45</v>
      </c>
      <c r="I29" s="30" t="s">
        <v>45</v>
      </c>
      <c r="J29" s="99" t="s">
        <v>46</v>
      </c>
      <c r="K29" s="110" t="s">
        <v>116</v>
      </c>
      <c r="L29" s="29" t="s">
        <v>89</v>
      </c>
      <c r="M29" s="30"/>
      <c r="N29" s="30"/>
      <c r="O29" s="31"/>
      <c r="P29" s="30"/>
      <c r="Q29" s="30"/>
      <c r="R29" s="30"/>
      <c r="S29" s="31"/>
      <c r="T29" s="30"/>
      <c r="U29" s="30"/>
      <c r="V29" s="30"/>
      <c r="W29" s="31"/>
      <c r="X29" s="30">
        <v>1</v>
      </c>
      <c r="Y29" s="32"/>
      <c r="Z29" s="33"/>
      <c r="AA29" s="33"/>
      <c r="AB29" s="34"/>
      <c r="AC29" s="34"/>
      <c r="AD29" s="34"/>
      <c r="AE29" s="34"/>
      <c r="AF29" s="34"/>
      <c r="AG29" s="34"/>
      <c r="AH29" s="34"/>
      <c r="AI29" s="34"/>
      <c r="AJ29" s="34"/>
      <c r="AK29" s="34"/>
      <c r="AL29" s="34"/>
      <c r="AM29" s="34"/>
      <c r="AN29" s="32"/>
      <c r="AO29" s="33"/>
      <c r="AP29" s="35"/>
      <c r="AQ29" s="36"/>
      <c r="AR29" s="37"/>
      <c r="AS29" s="38"/>
      <c r="AT29" s="39">
        <v>45291</v>
      </c>
      <c r="AU29" s="29" t="s">
        <v>117</v>
      </c>
    </row>
    <row r="30" spans="1:47" ht="156" customHeight="1">
      <c r="A30" s="11">
        <v>10</v>
      </c>
      <c r="B30" s="10" t="s">
        <v>112</v>
      </c>
      <c r="C30" s="40" t="s">
        <v>113</v>
      </c>
      <c r="D30" s="40" t="s">
        <v>22</v>
      </c>
      <c r="E30" s="41" t="s">
        <v>114</v>
      </c>
      <c r="F30" s="29" t="s">
        <v>118</v>
      </c>
      <c r="G30" s="30" t="s">
        <v>25</v>
      </c>
      <c r="H30" s="30" t="s">
        <v>45</v>
      </c>
      <c r="I30" s="30" t="s">
        <v>45</v>
      </c>
      <c r="J30" s="99" t="s">
        <v>46</v>
      </c>
      <c r="K30" s="110" t="s">
        <v>119</v>
      </c>
      <c r="L30" s="29" t="s">
        <v>89</v>
      </c>
      <c r="M30" s="30"/>
      <c r="N30" s="30"/>
      <c r="O30" s="31"/>
      <c r="P30" s="30"/>
      <c r="Q30" s="30"/>
      <c r="R30" s="30"/>
      <c r="S30" s="31"/>
      <c r="T30" s="30"/>
      <c r="U30" s="30"/>
      <c r="V30" s="30"/>
      <c r="W30" s="31"/>
      <c r="X30" s="30">
        <v>1</v>
      </c>
      <c r="Y30" s="32"/>
      <c r="Z30" s="33"/>
      <c r="AA30" s="33"/>
      <c r="AB30" s="34"/>
      <c r="AC30" s="34"/>
      <c r="AD30" s="34"/>
      <c r="AE30" s="34"/>
      <c r="AF30" s="34"/>
      <c r="AG30" s="34"/>
      <c r="AH30" s="34"/>
      <c r="AI30" s="34"/>
      <c r="AJ30" s="34"/>
      <c r="AK30" s="34"/>
      <c r="AL30" s="34"/>
      <c r="AM30" s="34"/>
      <c r="AN30" s="32"/>
      <c r="AO30" s="33"/>
      <c r="AP30" s="35"/>
      <c r="AQ30" s="36"/>
      <c r="AR30" s="37"/>
      <c r="AS30" s="38"/>
      <c r="AT30" s="39">
        <v>45291</v>
      </c>
      <c r="AU30" s="29" t="s">
        <v>117</v>
      </c>
    </row>
    <row r="31" spans="1:47" ht="91.9" customHeight="1">
      <c r="A31" s="8">
        <v>14</v>
      </c>
      <c r="B31" s="9" t="s">
        <v>120</v>
      </c>
      <c r="C31" s="28" t="s">
        <v>121</v>
      </c>
      <c r="D31" s="28" t="s">
        <v>122</v>
      </c>
      <c r="E31" s="29" t="s">
        <v>123</v>
      </c>
      <c r="F31" s="29" t="s">
        <v>124</v>
      </c>
      <c r="G31" s="30" t="s">
        <v>44</v>
      </c>
      <c r="H31" s="30" t="s">
        <v>101</v>
      </c>
      <c r="I31" s="30" t="s">
        <v>102</v>
      </c>
      <c r="J31" s="99" t="s">
        <v>28</v>
      </c>
      <c r="K31" s="105" t="s">
        <v>125</v>
      </c>
      <c r="L31" s="29" t="s">
        <v>126</v>
      </c>
      <c r="M31" s="30"/>
      <c r="N31" s="30"/>
      <c r="O31" s="31"/>
      <c r="P31" s="30"/>
      <c r="Q31" s="30"/>
      <c r="R31" s="30"/>
      <c r="S31" s="31"/>
      <c r="T31" s="30"/>
      <c r="U31" s="30"/>
      <c r="V31" s="30"/>
      <c r="W31" s="31"/>
      <c r="X31" s="30">
        <v>1</v>
      </c>
      <c r="Y31" s="32"/>
      <c r="Z31" s="33"/>
      <c r="AA31" s="33"/>
      <c r="AB31" s="34"/>
      <c r="AC31" s="34"/>
      <c r="AD31" s="34"/>
      <c r="AE31" s="34"/>
      <c r="AF31" s="34"/>
      <c r="AG31" s="34"/>
      <c r="AH31" s="34"/>
      <c r="AI31" s="34"/>
      <c r="AJ31" s="34"/>
      <c r="AK31" s="34"/>
      <c r="AL31" s="34"/>
      <c r="AM31" s="34"/>
      <c r="AN31" s="32"/>
      <c r="AO31" s="33"/>
      <c r="AP31" s="35"/>
      <c r="AQ31" s="36"/>
      <c r="AR31" s="37"/>
      <c r="AS31" s="38"/>
      <c r="AT31" s="39">
        <v>45291</v>
      </c>
      <c r="AU31" s="29" t="s">
        <v>127</v>
      </c>
    </row>
    <row r="32" spans="1:47" ht="91.9" customHeight="1">
      <c r="A32" s="8">
        <v>15</v>
      </c>
      <c r="B32" s="9" t="s">
        <v>120</v>
      </c>
      <c r="C32" s="28" t="s">
        <v>121</v>
      </c>
      <c r="D32" s="28" t="s">
        <v>128</v>
      </c>
      <c r="E32" s="29" t="s">
        <v>129</v>
      </c>
      <c r="F32" s="29" t="s">
        <v>130</v>
      </c>
      <c r="G32" s="30" t="s">
        <v>25</v>
      </c>
      <c r="H32" s="30" t="s">
        <v>26</v>
      </c>
      <c r="I32" s="30" t="s">
        <v>27</v>
      </c>
      <c r="J32" s="99" t="s">
        <v>65</v>
      </c>
      <c r="K32" s="105" t="s">
        <v>131</v>
      </c>
      <c r="L32" s="102" t="s">
        <v>132</v>
      </c>
      <c r="M32" s="51"/>
      <c r="N32" s="30"/>
      <c r="O32" s="31">
        <v>1</v>
      </c>
      <c r="P32" s="30"/>
      <c r="Q32" s="30"/>
      <c r="R32" s="30"/>
      <c r="S32" s="31"/>
      <c r="T32" s="30"/>
      <c r="U32" s="30"/>
      <c r="V32" s="30"/>
      <c r="W32" s="31"/>
      <c r="X32" s="52"/>
      <c r="Y32" s="53"/>
      <c r="Z32" s="54"/>
      <c r="AA32" s="54"/>
      <c r="AB32" s="55"/>
      <c r="AC32" s="55"/>
      <c r="AD32" s="55"/>
      <c r="AE32" s="55"/>
      <c r="AF32" s="55"/>
      <c r="AG32" s="55"/>
      <c r="AH32" s="55"/>
      <c r="AI32" s="55"/>
      <c r="AJ32" s="56"/>
      <c r="AK32" s="56"/>
      <c r="AL32" s="56"/>
      <c r="AM32" s="56"/>
      <c r="AN32" s="57"/>
      <c r="AO32" s="54"/>
      <c r="AP32" s="58"/>
      <c r="AQ32" s="59"/>
      <c r="AR32" s="37"/>
      <c r="AS32" s="38"/>
      <c r="AT32" s="39">
        <v>44986</v>
      </c>
      <c r="AU32" s="29" t="s">
        <v>133</v>
      </c>
    </row>
    <row r="33" spans="1:47" ht="114" customHeight="1">
      <c r="A33" s="8">
        <v>16</v>
      </c>
      <c r="B33" s="9" t="s">
        <v>120</v>
      </c>
      <c r="C33" s="28" t="s">
        <v>134</v>
      </c>
      <c r="D33" s="28" t="s">
        <v>122</v>
      </c>
      <c r="E33" s="29" t="s">
        <v>135</v>
      </c>
      <c r="F33" s="29" t="s">
        <v>136</v>
      </c>
      <c r="G33" s="30" t="s">
        <v>74</v>
      </c>
      <c r="H33" s="30" t="s">
        <v>26</v>
      </c>
      <c r="I33" s="30" t="s">
        <v>45</v>
      </c>
      <c r="J33" s="99" t="s">
        <v>46</v>
      </c>
      <c r="K33" s="110" t="s">
        <v>137</v>
      </c>
      <c r="L33" s="28" t="s">
        <v>138</v>
      </c>
      <c r="M33" s="30"/>
      <c r="N33" s="60"/>
      <c r="O33" s="60"/>
      <c r="P33" s="61"/>
      <c r="Q33" s="60"/>
      <c r="R33" s="60"/>
      <c r="S33" s="62"/>
      <c r="T33" s="63"/>
      <c r="U33" s="60"/>
      <c r="V33" s="64"/>
      <c r="W33" s="65"/>
      <c r="X33" s="52">
        <v>1</v>
      </c>
      <c r="Y33" s="66"/>
      <c r="Z33" s="66"/>
      <c r="AJ33" s="68"/>
      <c r="AK33" s="68"/>
      <c r="AL33" s="68"/>
      <c r="AM33" s="68"/>
      <c r="AN33" s="69"/>
      <c r="AO33" s="66"/>
      <c r="AR33" s="70"/>
      <c r="AS33" s="71"/>
      <c r="AT33" s="39">
        <v>45291</v>
      </c>
      <c r="AU33" s="72" t="s">
        <v>139</v>
      </c>
    </row>
    <row r="34" spans="1:47" ht="133.9" customHeight="1">
      <c r="A34" s="8">
        <v>17</v>
      </c>
      <c r="B34" s="9" t="s">
        <v>140</v>
      </c>
      <c r="C34" s="28" t="s">
        <v>141</v>
      </c>
      <c r="D34" s="28" t="s">
        <v>22</v>
      </c>
      <c r="E34" s="29" t="s">
        <v>142</v>
      </c>
      <c r="F34" s="29" t="s">
        <v>143</v>
      </c>
      <c r="G34" s="30" t="s">
        <v>44</v>
      </c>
      <c r="H34" s="30" t="s">
        <v>45</v>
      </c>
      <c r="I34" s="30" t="s">
        <v>45</v>
      </c>
      <c r="J34" s="99" t="s">
        <v>46</v>
      </c>
      <c r="K34" s="110" t="s">
        <v>144</v>
      </c>
      <c r="L34" s="28" t="s">
        <v>145</v>
      </c>
      <c r="M34" s="30"/>
      <c r="N34" s="30"/>
      <c r="O34" s="31"/>
      <c r="P34" s="30"/>
      <c r="Q34" s="30"/>
      <c r="R34" s="30"/>
      <c r="S34" s="31"/>
      <c r="T34" s="30"/>
      <c r="U34" s="37"/>
      <c r="V34" s="30"/>
      <c r="W34" s="31"/>
      <c r="X34" s="30">
        <v>1</v>
      </c>
      <c r="Y34" s="32">
        <f>COUNTA(M34:X34)</f>
        <v>1</v>
      </c>
      <c r="Z34" s="33" t="e">
        <f>1/COUNTA($Y$8:$Y$31)</f>
        <v>#DIV/0!</v>
      </c>
      <c r="AA34" s="33" t="e">
        <f>Z34/Y34</f>
        <v>#DIV/0!</v>
      </c>
      <c r="AB34" s="34"/>
      <c r="AC34" s="34"/>
      <c r="AD34" s="34">
        <v>9</v>
      </c>
      <c r="AE34" s="34"/>
      <c r="AF34" s="34"/>
      <c r="AG34" s="34"/>
      <c r="AH34" s="34"/>
      <c r="AI34" s="34"/>
      <c r="AJ34" s="34"/>
      <c r="AK34" s="34"/>
      <c r="AL34" s="34"/>
      <c r="AM34" s="34"/>
      <c r="AN34" s="32">
        <f>COUNTA(AB34:AM34)</f>
        <v>1</v>
      </c>
      <c r="AO34" s="33" t="e">
        <f>COUNTA(M34:Q34)*AA34</f>
        <v>#DIV/0!</v>
      </c>
      <c r="AP34" s="35" t="e">
        <f>AN34*AA34</f>
        <v>#DIV/0!</v>
      </c>
      <c r="AQ34" s="36" t="str">
        <f>IFERROR(AP34/AO34,"")</f>
        <v/>
      </c>
      <c r="AR34" s="37"/>
      <c r="AS34" s="38" t="s">
        <v>146</v>
      </c>
      <c r="AT34" s="39">
        <v>45291</v>
      </c>
      <c r="AU34" s="29" t="s">
        <v>147</v>
      </c>
    </row>
    <row r="35" spans="1:47" ht="114" customHeight="1">
      <c r="A35" s="11">
        <v>17</v>
      </c>
      <c r="B35" s="10" t="s">
        <v>140</v>
      </c>
      <c r="C35" s="40" t="s">
        <v>141</v>
      </c>
      <c r="D35" s="40" t="s">
        <v>22</v>
      </c>
      <c r="E35" s="41" t="s">
        <v>142</v>
      </c>
      <c r="F35" s="29" t="s">
        <v>148</v>
      </c>
      <c r="G35" s="96" t="s">
        <v>44</v>
      </c>
      <c r="H35" s="96" t="s">
        <v>45</v>
      </c>
      <c r="I35" s="96" t="s">
        <v>45</v>
      </c>
      <c r="J35" s="99" t="s">
        <v>46</v>
      </c>
      <c r="K35" s="110" t="s">
        <v>149</v>
      </c>
      <c r="L35" s="28" t="s">
        <v>145</v>
      </c>
      <c r="M35" s="52"/>
      <c r="N35" s="52"/>
      <c r="O35" s="73"/>
      <c r="P35" s="52"/>
      <c r="Q35" s="52"/>
      <c r="R35" s="52"/>
      <c r="S35" s="73"/>
      <c r="T35" s="52"/>
      <c r="U35" s="69"/>
      <c r="V35" s="52"/>
      <c r="W35" s="73"/>
      <c r="X35" s="52">
        <v>1</v>
      </c>
      <c r="Y35" s="53"/>
      <c r="Z35" s="54"/>
      <c r="AA35" s="54"/>
      <c r="AB35" s="55"/>
      <c r="AC35" s="55"/>
      <c r="AD35" s="55"/>
      <c r="AE35" s="55"/>
      <c r="AF35" s="55"/>
      <c r="AG35" s="55"/>
      <c r="AH35" s="55"/>
      <c r="AI35" s="55"/>
      <c r="AJ35" s="75"/>
      <c r="AK35" s="75"/>
      <c r="AL35" s="75"/>
      <c r="AM35" s="75"/>
      <c r="AN35" s="76"/>
      <c r="AO35" s="54"/>
      <c r="AP35" s="58"/>
      <c r="AQ35" s="59"/>
      <c r="AR35" s="81"/>
      <c r="AS35" s="78"/>
      <c r="AT35" s="39">
        <v>45291</v>
      </c>
      <c r="AU35" s="29" t="s">
        <v>150</v>
      </c>
    </row>
    <row r="36" spans="1:47" ht="99.6" customHeight="1">
      <c r="A36" s="8">
        <v>18</v>
      </c>
      <c r="B36" s="9" t="s">
        <v>140</v>
      </c>
      <c r="C36" s="28" t="s">
        <v>151</v>
      </c>
      <c r="D36" s="28" t="s">
        <v>41</v>
      </c>
      <c r="E36" s="29" t="s">
        <v>152</v>
      </c>
      <c r="F36" s="29" t="s">
        <v>153</v>
      </c>
      <c r="G36" s="30" t="s">
        <v>25</v>
      </c>
      <c r="H36" s="30" t="s">
        <v>45</v>
      </c>
      <c r="I36" s="30" t="s">
        <v>45</v>
      </c>
      <c r="J36" s="99" t="s">
        <v>28</v>
      </c>
      <c r="K36" s="105" t="s">
        <v>154</v>
      </c>
      <c r="L36" s="28" t="s">
        <v>155</v>
      </c>
      <c r="M36" s="52"/>
      <c r="N36" s="52"/>
      <c r="O36" s="73"/>
      <c r="P36" s="52"/>
      <c r="Q36" s="52"/>
      <c r="R36" s="52"/>
      <c r="S36" s="73"/>
      <c r="T36" s="74"/>
      <c r="U36" s="52"/>
      <c r="V36" s="52"/>
      <c r="W36" s="73"/>
      <c r="X36" s="52">
        <v>1</v>
      </c>
      <c r="Y36" s="53">
        <f>COUNTA(M36:X36)</f>
        <v>1</v>
      </c>
      <c r="Z36" s="54" t="e">
        <f>1/COUNTA($Y$8:$Y$31)</f>
        <v>#DIV/0!</v>
      </c>
      <c r="AA36" s="54" t="e">
        <f>Z36/Y36</f>
        <v>#DIV/0!</v>
      </c>
      <c r="AB36" s="55"/>
      <c r="AC36" s="55"/>
      <c r="AD36" s="55"/>
      <c r="AE36" s="55"/>
      <c r="AF36" s="55"/>
      <c r="AG36" s="55"/>
      <c r="AH36" s="55"/>
      <c r="AI36" s="55"/>
      <c r="AJ36" s="75"/>
      <c r="AK36" s="75"/>
      <c r="AL36" s="75"/>
      <c r="AM36" s="75"/>
      <c r="AN36" s="76">
        <f>COUNTA(AB36:AM36)</f>
        <v>0</v>
      </c>
      <c r="AO36" s="54" t="e">
        <f>COUNTA(M36:Q36)*AA36</f>
        <v>#DIV/0!</v>
      </c>
      <c r="AP36" s="58" t="e">
        <f>AN36*AA36</f>
        <v>#DIV/0!</v>
      </c>
      <c r="AQ36" s="59" t="str">
        <f>IFERROR(AP36/AO36,"")</f>
        <v/>
      </c>
      <c r="AR36" s="77"/>
      <c r="AS36" s="78" t="s">
        <v>146</v>
      </c>
      <c r="AT36" s="39">
        <v>45291</v>
      </c>
      <c r="AU36" s="29" t="s">
        <v>156</v>
      </c>
    </row>
    <row r="37" spans="1:47" ht="63.75">
      <c r="A37" s="8">
        <v>19</v>
      </c>
      <c r="B37" s="9" t="s">
        <v>140</v>
      </c>
      <c r="C37" s="28" t="s">
        <v>157</v>
      </c>
      <c r="D37" s="28" t="s">
        <v>22</v>
      </c>
      <c r="E37" s="29" t="s">
        <v>158</v>
      </c>
      <c r="F37" s="29" t="s">
        <v>159</v>
      </c>
      <c r="G37" s="30" t="s">
        <v>44</v>
      </c>
      <c r="H37" s="30" t="s">
        <v>101</v>
      </c>
      <c r="I37" s="30" t="s">
        <v>102</v>
      </c>
      <c r="J37" s="99" t="s">
        <v>65</v>
      </c>
      <c r="K37" s="105" t="s">
        <v>160</v>
      </c>
      <c r="L37" s="28" t="s">
        <v>161</v>
      </c>
      <c r="M37" s="30"/>
      <c r="N37" s="30"/>
      <c r="O37" s="31"/>
      <c r="P37" s="30"/>
      <c r="Q37" s="30"/>
      <c r="R37" s="30"/>
      <c r="S37" s="31"/>
      <c r="T37" s="30"/>
      <c r="U37" s="30">
        <v>1</v>
      </c>
      <c r="V37" s="30"/>
      <c r="W37" s="31"/>
      <c r="X37" s="30"/>
      <c r="Y37" s="32"/>
      <c r="Z37" s="33"/>
      <c r="AA37" s="33"/>
      <c r="AB37" s="34"/>
      <c r="AC37" s="34"/>
      <c r="AD37" s="34"/>
      <c r="AE37" s="34"/>
      <c r="AF37" s="34"/>
      <c r="AG37" s="34"/>
      <c r="AH37" s="34"/>
      <c r="AI37" s="34"/>
      <c r="AJ37" s="34"/>
      <c r="AK37" s="34"/>
      <c r="AL37" s="34"/>
      <c r="AM37" s="34"/>
      <c r="AN37" s="32"/>
      <c r="AO37" s="33"/>
      <c r="AP37" s="35"/>
      <c r="AQ37" s="36"/>
      <c r="AR37" s="37"/>
      <c r="AS37" s="38"/>
      <c r="AT37" s="39">
        <v>45199</v>
      </c>
      <c r="AU37" s="29" t="s">
        <v>162</v>
      </c>
    </row>
    <row r="38" spans="1:47" ht="110.45" customHeight="1">
      <c r="A38" s="8">
        <v>20</v>
      </c>
      <c r="B38" s="9" t="s">
        <v>140</v>
      </c>
      <c r="C38" s="28" t="s">
        <v>157</v>
      </c>
      <c r="D38" s="28" t="s">
        <v>41</v>
      </c>
      <c r="E38" s="29" t="s">
        <v>163</v>
      </c>
      <c r="F38" s="29" t="s">
        <v>164</v>
      </c>
      <c r="G38" s="30" t="s">
        <v>44</v>
      </c>
      <c r="H38" s="30" t="s">
        <v>101</v>
      </c>
      <c r="I38" s="30" t="s">
        <v>102</v>
      </c>
      <c r="J38" s="99" t="s">
        <v>28</v>
      </c>
      <c r="K38" s="105" t="s">
        <v>165</v>
      </c>
      <c r="L38" s="28" t="s">
        <v>166</v>
      </c>
      <c r="M38" s="30"/>
      <c r="N38" s="30"/>
      <c r="O38" s="31"/>
      <c r="P38" s="30"/>
      <c r="Q38" s="30"/>
      <c r="R38" s="30"/>
      <c r="S38" s="31"/>
      <c r="T38" s="30"/>
      <c r="U38" s="30"/>
      <c r="V38" s="30"/>
      <c r="W38" s="31"/>
      <c r="X38" s="103">
        <v>1</v>
      </c>
      <c r="Y38" s="32"/>
      <c r="Z38" s="33"/>
      <c r="AA38" s="33"/>
      <c r="AB38" s="34"/>
      <c r="AC38" s="34"/>
      <c r="AD38" s="34"/>
      <c r="AE38" s="34"/>
      <c r="AF38" s="34"/>
      <c r="AG38" s="34"/>
      <c r="AH38" s="34"/>
      <c r="AI38" s="34"/>
      <c r="AJ38" s="34"/>
      <c r="AK38" s="34"/>
      <c r="AL38" s="34"/>
      <c r="AM38" s="34"/>
      <c r="AN38" s="32"/>
      <c r="AO38" s="33"/>
      <c r="AP38" s="35"/>
      <c r="AQ38" s="36"/>
      <c r="AR38" s="37"/>
      <c r="AS38" s="38"/>
      <c r="AT38" s="104">
        <v>45291</v>
      </c>
      <c r="AU38" s="29" t="s">
        <v>167</v>
      </c>
    </row>
    <row r="39" spans="1:47" ht="136.9" customHeight="1">
      <c r="A39" s="8">
        <v>21</v>
      </c>
      <c r="B39" s="9" t="s">
        <v>140</v>
      </c>
      <c r="C39" s="28" t="s">
        <v>157</v>
      </c>
      <c r="D39" s="28" t="s">
        <v>128</v>
      </c>
      <c r="E39" s="29" t="s">
        <v>168</v>
      </c>
      <c r="F39" s="29" t="s">
        <v>169</v>
      </c>
      <c r="G39" s="30" t="s">
        <v>44</v>
      </c>
      <c r="H39" s="30" t="s">
        <v>101</v>
      </c>
      <c r="I39" s="30" t="s">
        <v>102</v>
      </c>
      <c r="J39" s="99" t="s">
        <v>28</v>
      </c>
      <c r="K39" s="105" t="s">
        <v>170</v>
      </c>
      <c r="L39" s="28" t="s">
        <v>171</v>
      </c>
      <c r="N39" s="30"/>
      <c r="O39" s="31"/>
      <c r="P39" s="30"/>
      <c r="Q39" s="30"/>
      <c r="R39" s="30">
        <v>1</v>
      </c>
      <c r="S39" s="31"/>
      <c r="T39" s="30"/>
      <c r="U39" s="30"/>
      <c r="V39" s="30"/>
      <c r="W39" s="31"/>
      <c r="X39" s="30"/>
      <c r="Y39" s="32"/>
      <c r="Z39" s="33"/>
      <c r="AA39" s="33"/>
      <c r="AB39" s="34"/>
      <c r="AC39" s="34"/>
      <c r="AD39" s="34"/>
      <c r="AE39" s="34"/>
      <c r="AF39" s="34"/>
      <c r="AG39" s="34"/>
      <c r="AH39" s="34"/>
      <c r="AI39" s="34"/>
      <c r="AJ39" s="34"/>
      <c r="AK39" s="34"/>
      <c r="AL39" s="34"/>
      <c r="AM39" s="34"/>
      <c r="AN39" s="32"/>
      <c r="AO39" s="33"/>
      <c r="AP39" s="35"/>
      <c r="AQ39" s="36"/>
      <c r="AR39" s="37"/>
      <c r="AS39" s="38"/>
      <c r="AT39" s="39">
        <v>45099</v>
      </c>
      <c r="AU39" s="29" t="s">
        <v>172</v>
      </c>
    </row>
    <row r="40" spans="1:47" ht="87.6" customHeight="1">
      <c r="A40" s="8">
        <v>23</v>
      </c>
      <c r="B40" s="9" t="s">
        <v>140</v>
      </c>
      <c r="C40" s="28" t="s">
        <v>173</v>
      </c>
      <c r="D40" s="28" t="s">
        <v>22</v>
      </c>
      <c r="E40" s="29" t="s">
        <v>174</v>
      </c>
      <c r="F40" s="29" t="s">
        <v>175</v>
      </c>
      <c r="G40" s="30" t="s">
        <v>44</v>
      </c>
      <c r="H40" s="30" t="s">
        <v>45</v>
      </c>
      <c r="I40" s="30" t="s">
        <v>45</v>
      </c>
      <c r="J40" s="99" t="s">
        <v>28</v>
      </c>
      <c r="K40" s="110" t="s">
        <v>176</v>
      </c>
      <c r="L40" s="28" t="s">
        <v>177</v>
      </c>
      <c r="M40" s="30"/>
      <c r="N40" s="30"/>
      <c r="O40" s="31"/>
      <c r="P40" s="30"/>
      <c r="Q40" s="30"/>
      <c r="R40" s="30"/>
      <c r="S40" s="31"/>
      <c r="T40" s="30"/>
      <c r="U40" s="30"/>
      <c r="V40" s="30"/>
      <c r="W40" s="31"/>
      <c r="X40" s="30">
        <v>1</v>
      </c>
      <c r="Y40" s="32"/>
      <c r="Z40" s="33"/>
      <c r="AA40" s="33"/>
      <c r="AB40" s="34"/>
      <c r="AC40" s="34"/>
      <c r="AD40" s="34"/>
      <c r="AE40" s="34"/>
      <c r="AF40" s="34"/>
      <c r="AG40" s="34"/>
      <c r="AH40" s="34"/>
      <c r="AI40" s="34"/>
      <c r="AJ40" s="34"/>
      <c r="AK40" s="34"/>
      <c r="AL40" s="34"/>
      <c r="AM40" s="34"/>
      <c r="AN40" s="32"/>
      <c r="AO40" s="33"/>
      <c r="AP40" s="35"/>
      <c r="AQ40" s="36"/>
      <c r="AR40" s="37"/>
      <c r="AS40" s="38"/>
      <c r="AT40" s="104">
        <v>45291</v>
      </c>
      <c r="AU40" s="29" t="s">
        <v>178</v>
      </c>
    </row>
    <row r="41" spans="1:47" ht="207.6" customHeight="1">
      <c r="A41" s="8">
        <v>24</v>
      </c>
      <c r="B41" s="9" t="s">
        <v>179</v>
      </c>
      <c r="C41" s="28" t="s">
        <v>180</v>
      </c>
      <c r="D41" s="28" t="s">
        <v>22</v>
      </c>
      <c r="E41" s="29" t="s">
        <v>181</v>
      </c>
      <c r="F41" s="29" t="s">
        <v>182</v>
      </c>
      <c r="G41" s="30" t="s">
        <v>44</v>
      </c>
      <c r="H41" s="30" t="s">
        <v>45</v>
      </c>
      <c r="I41" s="30" t="s">
        <v>45</v>
      </c>
      <c r="J41" s="99" t="s">
        <v>28</v>
      </c>
      <c r="K41" s="110" t="s">
        <v>183</v>
      </c>
      <c r="L41" s="28" t="s">
        <v>184</v>
      </c>
      <c r="M41" s="30"/>
      <c r="N41" s="30"/>
      <c r="O41" s="31"/>
      <c r="P41" s="30"/>
      <c r="Q41" s="30"/>
      <c r="R41" s="30"/>
      <c r="S41" s="31"/>
      <c r="T41" s="30"/>
      <c r="U41" s="30"/>
      <c r="V41" s="30"/>
      <c r="W41" s="31"/>
      <c r="X41" s="30">
        <v>1</v>
      </c>
      <c r="Y41" s="32"/>
      <c r="Z41" s="33"/>
      <c r="AA41" s="33"/>
      <c r="AB41" s="34"/>
      <c r="AC41" s="34"/>
      <c r="AD41" s="34"/>
      <c r="AE41" s="34"/>
      <c r="AF41" s="34"/>
      <c r="AG41" s="34"/>
      <c r="AH41" s="34"/>
      <c r="AI41" s="34"/>
      <c r="AJ41" s="34"/>
      <c r="AK41" s="34"/>
      <c r="AL41" s="34"/>
      <c r="AM41" s="34"/>
      <c r="AN41" s="32"/>
      <c r="AO41" s="33"/>
      <c r="AP41" s="35"/>
      <c r="AQ41" s="36"/>
      <c r="AR41" s="37"/>
      <c r="AS41" s="38"/>
      <c r="AT41" s="39">
        <v>45291</v>
      </c>
      <c r="AU41" s="29" t="s">
        <v>167</v>
      </c>
    </row>
    <row r="42" spans="1:47" ht="114" customHeight="1">
      <c r="A42" s="8">
        <v>25</v>
      </c>
      <c r="B42" s="9" t="s">
        <v>179</v>
      </c>
      <c r="C42" s="28" t="s">
        <v>185</v>
      </c>
      <c r="D42" s="28" t="s">
        <v>128</v>
      </c>
      <c r="E42" s="29" t="s">
        <v>186</v>
      </c>
      <c r="F42" s="29" t="s">
        <v>187</v>
      </c>
      <c r="G42" s="30" t="s">
        <v>25</v>
      </c>
      <c r="H42" s="30" t="s">
        <v>45</v>
      </c>
      <c r="I42" s="30" t="s">
        <v>45</v>
      </c>
      <c r="J42" s="99" t="s">
        <v>46</v>
      </c>
      <c r="K42" s="110" t="s">
        <v>188</v>
      </c>
      <c r="L42" s="28" t="s">
        <v>189</v>
      </c>
      <c r="M42" s="30"/>
      <c r="N42" s="30"/>
      <c r="O42" s="31"/>
      <c r="P42" s="30"/>
      <c r="Q42" s="30"/>
      <c r="R42" s="30"/>
      <c r="S42" s="31"/>
      <c r="T42" s="30"/>
      <c r="U42" s="30"/>
      <c r="V42" s="30"/>
      <c r="W42" s="31"/>
      <c r="X42" s="30">
        <v>1</v>
      </c>
      <c r="Y42" s="32"/>
      <c r="Z42" s="33"/>
      <c r="AA42" s="33"/>
      <c r="AB42" s="34"/>
      <c r="AC42" s="34"/>
      <c r="AD42" s="34"/>
      <c r="AE42" s="34"/>
      <c r="AF42" s="34"/>
      <c r="AG42" s="34"/>
      <c r="AH42" s="34"/>
      <c r="AI42" s="34"/>
      <c r="AJ42" s="34"/>
      <c r="AK42" s="34"/>
      <c r="AL42" s="34"/>
      <c r="AM42" s="34"/>
      <c r="AN42" s="32"/>
      <c r="AO42" s="33"/>
      <c r="AP42" s="35"/>
      <c r="AQ42" s="36"/>
      <c r="AR42" s="37"/>
      <c r="AS42" s="38"/>
      <c r="AT42" s="39">
        <v>45291</v>
      </c>
      <c r="AU42" s="29" t="s">
        <v>190</v>
      </c>
    </row>
    <row r="43" spans="1:47" ht="76.5">
      <c r="A43" s="8">
        <v>26</v>
      </c>
      <c r="B43" s="9" t="s">
        <v>179</v>
      </c>
      <c r="C43" s="28" t="s">
        <v>191</v>
      </c>
      <c r="D43" s="28" t="s">
        <v>22</v>
      </c>
      <c r="E43" s="29" t="s">
        <v>192</v>
      </c>
      <c r="F43" s="29" t="s">
        <v>182</v>
      </c>
      <c r="G43" s="30" t="s">
        <v>44</v>
      </c>
      <c r="H43" s="30" t="s">
        <v>101</v>
      </c>
      <c r="I43" s="30" t="s">
        <v>102</v>
      </c>
      <c r="J43" s="99" t="s">
        <v>28</v>
      </c>
      <c r="K43" s="105" t="s">
        <v>193</v>
      </c>
      <c r="L43" s="28" t="s">
        <v>184</v>
      </c>
      <c r="M43" s="30"/>
      <c r="N43" s="30"/>
      <c r="O43" s="31"/>
      <c r="P43" s="30"/>
      <c r="Q43" s="30"/>
      <c r="R43" s="30"/>
      <c r="S43" s="31"/>
      <c r="T43" s="30"/>
      <c r="U43" s="30"/>
      <c r="V43" s="30"/>
      <c r="W43" s="31"/>
      <c r="X43" s="30">
        <v>1</v>
      </c>
      <c r="Y43" s="32"/>
      <c r="Z43" s="33"/>
      <c r="AA43" s="33"/>
      <c r="AB43" s="34"/>
      <c r="AC43" s="34"/>
      <c r="AD43" s="34"/>
      <c r="AE43" s="34"/>
      <c r="AF43" s="34"/>
      <c r="AG43" s="34"/>
      <c r="AH43" s="34"/>
      <c r="AI43" s="34"/>
      <c r="AJ43" s="34"/>
      <c r="AK43" s="34"/>
      <c r="AL43" s="34"/>
      <c r="AM43" s="34"/>
      <c r="AN43" s="32"/>
      <c r="AO43" s="33"/>
      <c r="AP43" s="35"/>
      <c r="AQ43" s="36"/>
      <c r="AR43" s="37"/>
      <c r="AS43" s="38"/>
      <c r="AT43" s="39">
        <v>45290</v>
      </c>
      <c r="AU43" s="29" t="s">
        <v>194</v>
      </c>
    </row>
    <row r="44" spans="1:47" ht="130.9" customHeight="1">
      <c r="A44" s="8">
        <v>27</v>
      </c>
      <c r="B44" s="9" t="s">
        <v>195</v>
      </c>
      <c r="C44" s="28" t="s">
        <v>196</v>
      </c>
      <c r="D44" s="28" t="s">
        <v>197</v>
      </c>
      <c r="E44" s="29" t="s">
        <v>198</v>
      </c>
      <c r="F44" s="29" t="s">
        <v>199</v>
      </c>
      <c r="G44" s="30" t="s">
        <v>44</v>
      </c>
      <c r="H44" s="30" t="s">
        <v>101</v>
      </c>
      <c r="I44" s="30" t="s">
        <v>102</v>
      </c>
      <c r="J44" s="99" t="s">
        <v>28</v>
      </c>
      <c r="K44" s="105" t="s">
        <v>200</v>
      </c>
      <c r="L44" s="28" t="s">
        <v>201</v>
      </c>
      <c r="M44" s="30"/>
      <c r="N44" s="30"/>
      <c r="O44" s="31"/>
      <c r="P44" s="30"/>
      <c r="Q44" s="30"/>
      <c r="R44" s="30"/>
      <c r="S44" s="31"/>
      <c r="T44" s="30"/>
      <c r="U44" s="30"/>
      <c r="V44" s="30"/>
      <c r="W44" s="31"/>
      <c r="X44" s="30">
        <v>1</v>
      </c>
      <c r="Y44" s="32">
        <f>COUNTA(M44:X44)</f>
        <v>1</v>
      </c>
      <c r="Z44" s="33" t="e">
        <f>1/COUNTA($Y$8:$Y$31)</f>
        <v>#DIV/0!</v>
      </c>
      <c r="AA44" s="33" t="e">
        <f>Z44/Y44</f>
        <v>#DIV/0!</v>
      </c>
      <c r="AB44" s="34"/>
      <c r="AC44" s="34"/>
      <c r="AD44" s="34"/>
      <c r="AE44" s="34"/>
      <c r="AF44" s="34"/>
      <c r="AG44" s="34"/>
      <c r="AH44" s="34"/>
      <c r="AI44" s="34"/>
      <c r="AJ44" s="34"/>
      <c r="AK44" s="34"/>
      <c r="AL44" s="34"/>
      <c r="AM44" s="34"/>
      <c r="AN44" s="32">
        <f>COUNTA(AB44:AM44)</f>
        <v>0</v>
      </c>
      <c r="AO44" s="33" t="e">
        <f>COUNTA(M44:Q44)*AA44</f>
        <v>#DIV/0!</v>
      </c>
      <c r="AP44" s="35" t="e">
        <f>AN44*AA44</f>
        <v>#DIV/0!</v>
      </c>
      <c r="AQ44" s="36" t="str">
        <f>IFERROR(AP44/AO44,"")</f>
        <v/>
      </c>
      <c r="AR44" s="79"/>
      <c r="AS44" s="38" t="s">
        <v>202</v>
      </c>
      <c r="AT44" s="39">
        <v>45291</v>
      </c>
      <c r="AU44" s="29" t="s">
        <v>203</v>
      </c>
    </row>
    <row r="45" spans="1:47" ht="106.15" customHeight="1">
      <c r="A45" s="8">
        <v>28</v>
      </c>
      <c r="B45" s="9" t="s">
        <v>195</v>
      </c>
      <c r="C45" s="28" t="s">
        <v>204</v>
      </c>
      <c r="D45" s="28" t="s">
        <v>197</v>
      </c>
      <c r="E45" s="29" t="s">
        <v>205</v>
      </c>
      <c r="F45" s="29" t="s">
        <v>206</v>
      </c>
      <c r="G45" s="30" t="s">
        <v>44</v>
      </c>
      <c r="H45" s="30" t="s">
        <v>45</v>
      </c>
      <c r="I45" s="30" t="s">
        <v>45</v>
      </c>
      <c r="J45" s="99" t="s">
        <v>46</v>
      </c>
      <c r="K45" s="105" t="s">
        <v>207</v>
      </c>
      <c r="L45" s="28" t="s">
        <v>201</v>
      </c>
      <c r="M45" s="30"/>
      <c r="N45" s="30"/>
      <c r="O45" s="31"/>
      <c r="P45" s="31"/>
      <c r="Q45" s="31"/>
      <c r="R45" s="31"/>
      <c r="S45" s="31"/>
      <c r="T45" s="31"/>
      <c r="U45" s="31"/>
      <c r="V45" s="31"/>
      <c r="W45" s="31"/>
      <c r="X45" s="30">
        <v>1</v>
      </c>
      <c r="Y45" s="32">
        <f>COUNTA(M45:X45)</f>
        <v>1</v>
      </c>
      <c r="Z45" s="33" t="e">
        <f>1/COUNTA($Y$8:$Y$31)</f>
        <v>#DIV/0!</v>
      </c>
      <c r="AA45" s="33" t="e">
        <f>Z45/Y45</f>
        <v>#DIV/0!</v>
      </c>
      <c r="AB45" s="34"/>
      <c r="AC45" s="34"/>
      <c r="AD45" s="34"/>
      <c r="AE45" s="34"/>
      <c r="AF45" s="34"/>
      <c r="AG45" s="34"/>
      <c r="AH45" s="34"/>
      <c r="AI45" s="34"/>
      <c r="AJ45" s="34"/>
      <c r="AK45" s="34"/>
      <c r="AL45" s="34"/>
      <c r="AM45" s="34"/>
      <c r="AN45" s="32">
        <f>COUNTA(AB45:AM45)</f>
        <v>0</v>
      </c>
      <c r="AO45" s="33" t="e">
        <f>COUNTA(M45:Q45)*AA45</f>
        <v>#DIV/0!</v>
      </c>
      <c r="AP45" s="35" t="e">
        <f>AN45*AA45</f>
        <v>#DIV/0!</v>
      </c>
      <c r="AQ45" s="36" t="str">
        <f>IFERROR(AP45/AO45,"")</f>
        <v/>
      </c>
      <c r="AR45" s="37"/>
      <c r="AS45" s="38" t="s">
        <v>146</v>
      </c>
      <c r="AT45" s="39">
        <v>45291</v>
      </c>
      <c r="AU45" s="29" t="s">
        <v>208</v>
      </c>
    </row>
    <row r="46" spans="1:47" ht="63.75">
      <c r="A46" s="8">
        <v>29</v>
      </c>
      <c r="B46" s="9" t="s">
        <v>209</v>
      </c>
      <c r="C46" s="28" t="s">
        <v>210</v>
      </c>
      <c r="D46" s="28" t="s">
        <v>22</v>
      </c>
      <c r="E46" s="29" t="s">
        <v>211</v>
      </c>
      <c r="F46" s="29" t="s">
        <v>212</v>
      </c>
      <c r="G46" s="30" t="s">
        <v>74</v>
      </c>
      <c r="H46" s="30" t="s">
        <v>45</v>
      </c>
      <c r="I46" s="30" t="s">
        <v>45</v>
      </c>
      <c r="J46" s="99" t="s">
        <v>28</v>
      </c>
      <c r="K46" s="105" t="s">
        <v>213</v>
      </c>
      <c r="L46" s="28" t="s">
        <v>214</v>
      </c>
      <c r="M46" s="30"/>
      <c r="N46" s="30"/>
      <c r="O46" s="31"/>
      <c r="P46" s="30"/>
      <c r="Q46" s="30"/>
      <c r="R46" s="30"/>
      <c r="S46" s="31"/>
      <c r="T46" s="30"/>
      <c r="U46" s="30"/>
      <c r="V46" s="30"/>
      <c r="W46" s="31"/>
      <c r="X46" s="30">
        <v>1</v>
      </c>
      <c r="Y46" s="32"/>
      <c r="Z46" s="33"/>
      <c r="AA46" s="33"/>
      <c r="AB46" s="34"/>
      <c r="AC46" s="34"/>
      <c r="AD46" s="34"/>
      <c r="AE46" s="34"/>
      <c r="AF46" s="34"/>
      <c r="AG46" s="34"/>
      <c r="AH46" s="34"/>
      <c r="AI46" s="34"/>
      <c r="AJ46" s="34"/>
      <c r="AK46" s="34"/>
      <c r="AL46" s="34"/>
      <c r="AM46" s="34"/>
      <c r="AN46" s="32"/>
      <c r="AO46" s="33"/>
      <c r="AP46" s="35"/>
      <c r="AQ46" s="36"/>
      <c r="AR46" s="37"/>
      <c r="AS46" s="38"/>
      <c r="AT46" s="39">
        <v>45291</v>
      </c>
      <c r="AU46" s="29" t="s">
        <v>162</v>
      </c>
    </row>
    <row r="47" spans="1:47" ht="55.9" customHeight="1">
      <c r="A47" s="11">
        <v>29</v>
      </c>
      <c r="B47" s="10" t="s">
        <v>209</v>
      </c>
      <c r="C47" s="40" t="s">
        <v>210</v>
      </c>
      <c r="D47" s="40" t="s">
        <v>22</v>
      </c>
      <c r="E47" s="41" t="s">
        <v>211</v>
      </c>
      <c r="F47" s="29" t="s">
        <v>215</v>
      </c>
      <c r="G47" s="96" t="s">
        <v>74</v>
      </c>
      <c r="H47" s="96" t="s">
        <v>45</v>
      </c>
      <c r="I47" s="96" t="s">
        <v>45</v>
      </c>
      <c r="J47" s="99" t="s">
        <v>28</v>
      </c>
      <c r="K47" s="105" t="s">
        <v>216</v>
      </c>
      <c r="L47" s="28" t="s">
        <v>217</v>
      </c>
      <c r="M47" s="30"/>
      <c r="N47" s="30"/>
      <c r="O47" s="31"/>
      <c r="P47" s="30"/>
      <c r="Q47" s="30"/>
      <c r="R47" s="30"/>
      <c r="S47" s="31"/>
      <c r="T47" s="30"/>
      <c r="U47" s="30"/>
      <c r="V47" s="30"/>
      <c r="W47" s="31"/>
      <c r="X47" s="30">
        <v>1</v>
      </c>
      <c r="Y47" s="53"/>
      <c r="Z47" s="54"/>
      <c r="AA47" s="54"/>
      <c r="AB47" s="55"/>
      <c r="AC47" s="55"/>
      <c r="AD47" s="55"/>
      <c r="AE47" s="55"/>
      <c r="AF47" s="55"/>
      <c r="AG47" s="55"/>
      <c r="AH47" s="55"/>
      <c r="AI47" s="55"/>
      <c r="AJ47" s="75"/>
      <c r="AK47" s="75"/>
      <c r="AL47" s="75"/>
      <c r="AM47" s="75"/>
      <c r="AN47" s="76"/>
      <c r="AO47" s="54"/>
      <c r="AP47" s="58"/>
      <c r="AQ47" s="59"/>
      <c r="AR47" s="90"/>
      <c r="AS47" s="86"/>
      <c r="AT47" s="39">
        <v>45291</v>
      </c>
      <c r="AU47" s="29" t="s">
        <v>218</v>
      </c>
    </row>
    <row r="48" spans="1:47" ht="48" customHeight="1">
      <c r="A48" s="11">
        <v>29</v>
      </c>
      <c r="B48" s="10" t="s">
        <v>209</v>
      </c>
      <c r="C48" s="40" t="s">
        <v>210</v>
      </c>
      <c r="D48" s="40" t="s">
        <v>22</v>
      </c>
      <c r="E48" s="41" t="s">
        <v>211</v>
      </c>
      <c r="F48" s="29" t="s">
        <v>219</v>
      </c>
      <c r="G48" s="96" t="s">
        <v>74</v>
      </c>
      <c r="H48" s="96" t="s">
        <v>45</v>
      </c>
      <c r="I48" s="96" t="s">
        <v>45</v>
      </c>
      <c r="J48" s="99" t="s">
        <v>28</v>
      </c>
      <c r="K48" s="105" t="s">
        <v>216</v>
      </c>
      <c r="L48" s="28" t="s">
        <v>217</v>
      </c>
      <c r="M48" s="30"/>
      <c r="N48" s="30"/>
      <c r="O48" s="31"/>
      <c r="P48" s="30"/>
      <c r="Q48" s="30"/>
      <c r="R48" s="30"/>
      <c r="S48" s="31"/>
      <c r="T48" s="30"/>
      <c r="U48" s="30"/>
      <c r="V48" s="30"/>
      <c r="W48" s="31"/>
      <c r="X48" s="30">
        <v>1</v>
      </c>
      <c r="Y48" s="53"/>
      <c r="Z48" s="54"/>
      <c r="AA48" s="54"/>
      <c r="AB48" s="55"/>
      <c r="AC48" s="55"/>
      <c r="AD48" s="55"/>
      <c r="AE48" s="55"/>
      <c r="AF48" s="55"/>
      <c r="AG48" s="55"/>
      <c r="AH48" s="55"/>
      <c r="AI48" s="55"/>
      <c r="AJ48" s="75"/>
      <c r="AK48" s="75"/>
      <c r="AL48" s="75"/>
      <c r="AM48" s="75"/>
      <c r="AN48" s="76"/>
      <c r="AO48" s="54"/>
      <c r="AP48" s="58"/>
      <c r="AQ48" s="59"/>
      <c r="AR48" s="90"/>
      <c r="AS48" s="86"/>
      <c r="AT48" s="39">
        <v>45291</v>
      </c>
      <c r="AU48" s="29" t="s">
        <v>218</v>
      </c>
    </row>
    <row r="49" spans="1:47" ht="76.5" customHeight="1">
      <c r="A49" s="11">
        <v>29</v>
      </c>
      <c r="B49" s="10" t="s">
        <v>209</v>
      </c>
      <c r="C49" s="40" t="s">
        <v>210</v>
      </c>
      <c r="D49" s="40" t="s">
        <v>22</v>
      </c>
      <c r="E49" s="41" t="s">
        <v>211</v>
      </c>
      <c r="F49" s="29" t="s">
        <v>220</v>
      </c>
      <c r="G49" s="96" t="s">
        <v>74</v>
      </c>
      <c r="H49" s="96" t="s">
        <v>45</v>
      </c>
      <c r="I49" s="96" t="s">
        <v>45</v>
      </c>
      <c r="J49" s="99" t="s">
        <v>28</v>
      </c>
      <c r="K49" s="105" t="s">
        <v>221</v>
      </c>
      <c r="L49" s="28" t="s">
        <v>214</v>
      </c>
      <c r="M49" s="30"/>
      <c r="N49" s="30"/>
      <c r="O49" s="31"/>
      <c r="P49" s="30"/>
      <c r="Q49" s="30"/>
      <c r="R49" s="30"/>
      <c r="S49" s="31"/>
      <c r="T49" s="30"/>
      <c r="U49" s="30"/>
      <c r="V49" s="30"/>
      <c r="W49" s="31"/>
      <c r="X49" s="30">
        <v>1</v>
      </c>
      <c r="Y49" s="53"/>
      <c r="Z49" s="54"/>
      <c r="AA49" s="54"/>
      <c r="AB49" s="55"/>
      <c r="AC49" s="55"/>
      <c r="AD49" s="55"/>
      <c r="AE49" s="55"/>
      <c r="AF49" s="55"/>
      <c r="AG49" s="55"/>
      <c r="AH49" s="55"/>
      <c r="AI49" s="55"/>
      <c r="AJ49" s="75"/>
      <c r="AK49" s="75"/>
      <c r="AL49" s="75"/>
      <c r="AM49" s="75"/>
      <c r="AN49" s="76"/>
      <c r="AO49" s="54"/>
      <c r="AP49" s="58"/>
      <c r="AQ49" s="59"/>
      <c r="AR49" s="90"/>
      <c r="AS49" s="86"/>
      <c r="AT49" s="39">
        <v>45291</v>
      </c>
      <c r="AU49" s="29" t="s">
        <v>222</v>
      </c>
    </row>
    <row r="50" spans="1:47" ht="94.15" customHeight="1">
      <c r="A50" s="8">
        <v>30</v>
      </c>
      <c r="B50" s="9" t="s">
        <v>209</v>
      </c>
      <c r="C50" s="28" t="s">
        <v>223</v>
      </c>
      <c r="D50" s="28" t="s">
        <v>128</v>
      </c>
      <c r="E50" s="29" t="s">
        <v>224</v>
      </c>
      <c r="F50" s="29" t="s">
        <v>225</v>
      </c>
      <c r="G50" s="30" t="s">
        <v>44</v>
      </c>
      <c r="H50" s="30" t="s">
        <v>26</v>
      </c>
      <c r="I50" s="30" t="s">
        <v>45</v>
      </c>
      <c r="J50" s="99" t="s">
        <v>28</v>
      </c>
      <c r="K50" s="105" t="s">
        <v>226</v>
      </c>
      <c r="L50" s="28" t="s">
        <v>227</v>
      </c>
      <c r="M50" s="30"/>
      <c r="N50" s="30"/>
      <c r="O50" s="30"/>
      <c r="P50" s="42"/>
      <c r="Q50" s="30"/>
      <c r="R50" s="30"/>
      <c r="S50" s="43"/>
      <c r="T50" s="44"/>
      <c r="U50" s="30"/>
      <c r="V50" s="45"/>
      <c r="W50" s="31"/>
      <c r="X50" s="30">
        <v>1</v>
      </c>
      <c r="Y50" s="66"/>
      <c r="Z50" s="66"/>
      <c r="AJ50" s="80"/>
      <c r="AK50" s="80"/>
      <c r="AL50" s="80"/>
      <c r="AM50" s="80"/>
      <c r="AN50" s="81"/>
      <c r="AO50" s="66"/>
      <c r="AR50" s="82"/>
      <c r="AS50" s="83"/>
      <c r="AT50" s="39">
        <v>45291</v>
      </c>
      <c r="AU50" s="29" t="s">
        <v>228</v>
      </c>
    </row>
    <row r="51" spans="1:47" ht="113.45" customHeight="1">
      <c r="A51" s="8">
        <v>31</v>
      </c>
      <c r="B51" s="9" t="s">
        <v>229</v>
      </c>
      <c r="C51" s="28" t="s">
        <v>230</v>
      </c>
      <c r="D51" s="28" t="s">
        <v>128</v>
      </c>
      <c r="E51" s="29" t="s">
        <v>186</v>
      </c>
      <c r="F51" s="29" t="s">
        <v>231</v>
      </c>
      <c r="G51" s="30" t="s">
        <v>25</v>
      </c>
      <c r="H51" s="30" t="s">
        <v>45</v>
      </c>
      <c r="I51" s="30" t="s">
        <v>45</v>
      </c>
      <c r="J51" s="99" t="s">
        <v>28</v>
      </c>
      <c r="K51" s="105" t="s">
        <v>232</v>
      </c>
      <c r="L51" s="28" t="s">
        <v>233</v>
      </c>
      <c r="M51" s="30"/>
      <c r="N51" s="30"/>
      <c r="O51" s="30"/>
      <c r="P51" s="30"/>
      <c r="Q51" s="30"/>
      <c r="R51" s="30"/>
      <c r="S51" s="31"/>
      <c r="T51" s="30"/>
      <c r="U51" s="30"/>
      <c r="V51" s="30"/>
      <c r="W51" s="31"/>
      <c r="X51" s="30">
        <v>1</v>
      </c>
      <c r="Y51" s="53"/>
      <c r="Z51" s="54"/>
      <c r="AA51" s="54"/>
      <c r="AB51" s="55"/>
      <c r="AC51" s="55"/>
      <c r="AD51" s="55"/>
      <c r="AE51" s="55"/>
      <c r="AF51" s="55"/>
      <c r="AG51" s="55"/>
      <c r="AH51" s="55"/>
      <c r="AI51" s="55"/>
      <c r="AJ51" s="75"/>
      <c r="AK51" s="84"/>
      <c r="AL51" s="75"/>
      <c r="AM51" s="75"/>
      <c r="AN51" s="76"/>
      <c r="AO51" s="54"/>
      <c r="AP51" s="58"/>
      <c r="AQ51" s="59"/>
      <c r="AR51" s="85"/>
      <c r="AS51" s="86"/>
      <c r="AT51" s="39">
        <v>45291</v>
      </c>
      <c r="AU51" s="29" t="s">
        <v>234</v>
      </c>
    </row>
    <row r="52" spans="1:47" ht="113.45" customHeight="1">
      <c r="A52" s="11">
        <v>31</v>
      </c>
      <c r="B52" s="10" t="s">
        <v>229</v>
      </c>
      <c r="C52" s="40" t="s">
        <v>230</v>
      </c>
      <c r="D52" s="40" t="s">
        <v>128</v>
      </c>
      <c r="E52" s="41" t="s">
        <v>186</v>
      </c>
      <c r="F52" s="29" t="s">
        <v>235</v>
      </c>
      <c r="G52" s="30" t="s">
        <v>25</v>
      </c>
      <c r="H52" s="30" t="s">
        <v>45</v>
      </c>
      <c r="I52" s="30" t="s">
        <v>45</v>
      </c>
      <c r="J52" s="99" t="s">
        <v>28</v>
      </c>
      <c r="K52" s="105" t="s">
        <v>236</v>
      </c>
      <c r="L52" s="28" t="s">
        <v>233</v>
      </c>
      <c r="M52" s="30"/>
      <c r="N52" s="30"/>
      <c r="O52" s="30"/>
      <c r="P52" s="30"/>
      <c r="Q52" s="30"/>
      <c r="R52" s="30"/>
      <c r="S52" s="31"/>
      <c r="T52" s="30"/>
      <c r="U52" s="30"/>
      <c r="V52" s="30"/>
      <c r="W52" s="31"/>
      <c r="X52" s="30"/>
      <c r="Y52" s="53"/>
      <c r="Z52" s="54"/>
      <c r="AA52" s="54"/>
      <c r="AB52" s="55"/>
      <c r="AC52" s="55"/>
      <c r="AD52" s="55"/>
      <c r="AE52" s="55"/>
      <c r="AF52" s="55"/>
      <c r="AG52" s="55"/>
      <c r="AH52" s="55"/>
      <c r="AI52" s="55"/>
      <c r="AJ52" s="75"/>
      <c r="AK52" s="84"/>
      <c r="AL52" s="75"/>
      <c r="AM52" s="75"/>
      <c r="AN52" s="76"/>
      <c r="AO52" s="54"/>
      <c r="AP52" s="58"/>
      <c r="AQ52" s="59"/>
      <c r="AR52" s="85"/>
      <c r="AS52" s="86"/>
      <c r="AT52" s="28"/>
      <c r="AU52" s="29"/>
    </row>
    <row r="53" spans="1:47" ht="76.150000000000006" customHeight="1">
      <c r="A53" s="8">
        <v>32</v>
      </c>
      <c r="B53" s="9" t="s">
        <v>229</v>
      </c>
      <c r="C53" s="28" t="s">
        <v>230</v>
      </c>
      <c r="D53" s="28" t="s">
        <v>122</v>
      </c>
      <c r="E53" s="29" t="s">
        <v>237</v>
      </c>
      <c r="F53" s="29" t="s">
        <v>238</v>
      </c>
      <c r="G53" s="30" t="s">
        <v>44</v>
      </c>
      <c r="H53" s="30" t="s">
        <v>45</v>
      </c>
      <c r="I53" s="30" t="s">
        <v>45</v>
      </c>
      <c r="J53" s="99" t="s">
        <v>46</v>
      </c>
      <c r="K53" s="105" t="s">
        <v>239</v>
      </c>
      <c r="L53" s="28" t="s">
        <v>233</v>
      </c>
      <c r="M53" s="30"/>
      <c r="N53" s="30"/>
      <c r="O53" s="30"/>
      <c r="P53" s="42"/>
      <c r="Q53" s="30"/>
      <c r="R53" s="30"/>
      <c r="S53" s="43"/>
      <c r="T53" s="44"/>
      <c r="U53" s="30"/>
      <c r="V53" s="45"/>
      <c r="W53" s="31"/>
      <c r="X53" s="30">
        <v>1</v>
      </c>
      <c r="Y53" s="66"/>
      <c r="Z53" s="66"/>
      <c r="AJ53" s="80"/>
      <c r="AK53" s="80"/>
      <c r="AL53" s="80"/>
      <c r="AM53" s="80"/>
      <c r="AN53" s="81"/>
      <c r="AO53" s="66"/>
      <c r="AR53" s="82"/>
      <c r="AS53" s="83"/>
      <c r="AT53" s="39">
        <v>45291</v>
      </c>
      <c r="AU53" s="101" t="s">
        <v>240</v>
      </c>
    </row>
    <row r="54" spans="1:47" ht="114.6" customHeight="1">
      <c r="A54" s="8">
        <v>33</v>
      </c>
      <c r="B54" s="9" t="s">
        <v>241</v>
      </c>
      <c r="C54" s="28" t="s">
        <v>242</v>
      </c>
      <c r="D54" s="28" t="s">
        <v>122</v>
      </c>
      <c r="E54" s="29" t="s">
        <v>243</v>
      </c>
      <c r="F54" s="29" t="s">
        <v>244</v>
      </c>
      <c r="G54" s="30" t="s">
        <v>44</v>
      </c>
      <c r="H54" s="30" t="s">
        <v>245</v>
      </c>
      <c r="I54" s="30" t="s">
        <v>27</v>
      </c>
      <c r="J54" s="99" t="s">
        <v>46</v>
      </c>
      <c r="K54" s="105" t="s">
        <v>246</v>
      </c>
      <c r="L54" s="28" t="s">
        <v>247</v>
      </c>
      <c r="M54" s="51"/>
      <c r="N54" s="60"/>
      <c r="O54" s="60"/>
      <c r="P54" s="61"/>
      <c r="Q54" s="60"/>
      <c r="R54" s="60"/>
      <c r="S54" s="62"/>
      <c r="T54" s="63"/>
      <c r="U54" s="60"/>
      <c r="V54" s="64"/>
      <c r="W54" s="65"/>
      <c r="X54" s="60">
        <v>1</v>
      </c>
      <c r="Y54" s="66"/>
      <c r="Z54" s="66"/>
      <c r="AJ54" s="80"/>
      <c r="AK54" s="80"/>
      <c r="AL54" s="80"/>
      <c r="AM54" s="80"/>
      <c r="AN54" s="81"/>
      <c r="AO54" s="66"/>
      <c r="AR54" s="87"/>
      <c r="AS54" s="88"/>
      <c r="AT54" s="39">
        <v>45291</v>
      </c>
      <c r="AU54" s="29" t="s">
        <v>248</v>
      </c>
    </row>
    <row r="55" spans="1:47" ht="114.6" customHeight="1">
      <c r="A55" s="11">
        <v>33</v>
      </c>
      <c r="B55" s="10" t="s">
        <v>241</v>
      </c>
      <c r="C55" s="40" t="s">
        <v>242</v>
      </c>
      <c r="D55" s="40" t="s">
        <v>122</v>
      </c>
      <c r="E55" s="41" t="s">
        <v>243</v>
      </c>
      <c r="F55" s="29" t="s">
        <v>249</v>
      </c>
      <c r="G55" s="96" t="s">
        <v>44</v>
      </c>
      <c r="H55" s="96" t="s">
        <v>245</v>
      </c>
      <c r="I55" s="96" t="s">
        <v>27</v>
      </c>
      <c r="J55" s="99" t="s">
        <v>46</v>
      </c>
      <c r="K55" s="105" t="s">
        <v>250</v>
      </c>
      <c r="L55" s="28" t="s">
        <v>251</v>
      </c>
      <c r="M55" s="51"/>
      <c r="N55" s="60"/>
      <c r="O55" s="60"/>
      <c r="P55" s="61"/>
      <c r="Q55" s="60"/>
      <c r="R55" s="60"/>
      <c r="S55" s="62"/>
      <c r="T55" s="63"/>
      <c r="U55" s="60"/>
      <c r="V55" s="64"/>
      <c r="W55" s="65"/>
      <c r="X55" s="60">
        <v>1</v>
      </c>
      <c r="Y55" s="66"/>
      <c r="Z55" s="66"/>
      <c r="AJ55" s="80"/>
      <c r="AK55" s="80"/>
      <c r="AL55" s="80"/>
      <c r="AM55" s="80"/>
      <c r="AN55" s="81"/>
      <c r="AO55" s="66"/>
      <c r="AR55" s="87"/>
      <c r="AS55" s="88"/>
      <c r="AT55" s="39">
        <v>45291</v>
      </c>
      <c r="AU55" s="29" t="s">
        <v>252</v>
      </c>
    </row>
    <row r="56" spans="1:47" ht="114.6" customHeight="1">
      <c r="A56" s="11">
        <v>33</v>
      </c>
      <c r="B56" s="10" t="s">
        <v>241</v>
      </c>
      <c r="C56" s="40" t="s">
        <v>242</v>
      </c>
      <c r="D56" s="40" t="s">
        <v>122</v>
      </c>
      <c r="E56" s="41" t="s">
        <v>243</v>
      </c>
      <c r="F56" s="29" t="s">
        <v>253</v>
      </c>
      <c r="G56" s="96" t="s">
        <v>44</v>
      </c>
      <c r="H56" s="96" t="s">
        <v>245</v>
      </c>
      <c r="I56" s="96" t="s">
        <v>27</v>
      </c>
      <c r="J56" s="99" t="s">
        <v>46</v>
      </c>
      <c r="K56" s="105" t="s">
        <v>254</v>
      </c>
      <c r="L56" s="28" t="s">
        <v>251</v>
      </c>
      <c r="M56" s="51"/>
      <c r="N56" s="60"/>
      <c r="O56" s="60"/>
      <c r="P56" s="61"/>
      <c r="Q56" s="60"/>
      <c r="R56" s="60"/>
      <c r="S56" s="62"/>
      <c r="T56" s="63"/>
      <c r="U56" s="60"/>
      <c r="V56" s="64"/>
      <c r="W56" s="65"/>
      <c r="X56" s="60">
        <v>1</v>
      </c>
      <c r="Y56" s="66"/>
      <c r="Z56" s="66"/>
      <c r="AJ56" s="80"/>
      <c r="AK56" s="80"/>
      <c r="AL56" s="80"/>
      <c r="AM56" s="80"/>
      <c r="AN56" s="81"/>
      <c r="AO56" s="66"/>
      <c r="AR56" s="87"/>
      <c r="AS56" s="88"/>
      <c r="AT56" s="39">
        <v>45291</v>
      </c>
      <c r="AU56" s="29" t="s">
        <v>255</v>
      </c>
    </row>
    <row r="57" spans="1:47" ht="63.75">
      <c r="A57" s="8">
        <v>34</v>
      </c>
      <c r="B57" s="9" t="s">
        <v>256</v>
      </c>
      <c r="C57" s="28" t="s">
        <v>257</v>
      </c>
      <c r="D57" s="28" t="s">
        <v>128</v>
      </c>
      <c r="E57" s="29" t="s">
        <v>258</v>
      </c>
      <c r="F57" s="29" t="s">
        <v>259</v>
      </c>
      <c r="G57" s="30" t="s">
        <v>44</v>
      </c>
      <c r="H57" s="30" t="s">
        <v>26</v>
      </c>
      <c r="I57" s="30" t="s">
        <v>45</v>
      </c>
      <c r="J57" s="99" t="s">
        <v>46</v>
      </c>
      <c r="K57" s="105" t="s">
        <v>260</v>
      </c>
      <c r="L57" s="28" t="s">
        <v>227</v>
      </c>
      <c r="M57" s="30"/>
      <c r="N57" s="30"/>
      <c r="O57" s="30"/>
      <c r="P57" s="42"/>
      <c r="Q57" s="30"/>
      <c r="R57" s="30"/>
      <c r="S57" s="43"/>
      <c r="T57" s="44"/>
      <c r="U57" s="30"/>
      <c r="V57" s="45"/>
      <c r="W57" s="31"/>
      <c r="X57" s="30">
        <v>1</v>
      </c>
      <c r="Y57" s="37"/>
      <c r="Z57" s="37"/>
      <c r="AA57" s="28"/>
      <c r="AB57" s="28"/>
      <c r="AC57" s="28"/>
      <c r="AD57" s="28"/>
      <c r="AE57" s="28"/>
      <c r="AF57" s="28"/>
      <c r="AG57" s="28"/>
      <c r="AH57" s="28"/>
      <c r="AI57" s="28"/>
      <c r="AJ57" s="46"/>
      <c r="AK57" s="46"/>
      <c r="AL57" s="46"/>
      <c r="AM57" s="46"/>
      <c r="AN57" s="37"/>
      <c r="AO57" s="37"/>
      <c r="AP57" s="47"/>
      <c r="AQ57" s="47"/>
      <c r="AR57" s="48"/>
      <c r="AS57" s="49"/>
      <c r="AT57" s="39">
        <v>45291</v>
      </c>
      <c r="AU57" s="29" t="s">
        <v>228</v>
      </c>
    </row>
    <row r="58" spans="1:47" ht="76.5">
      <c r="A58" s="11">
        <v>34</v>
      </c>
      <c r="B58" s="10" t="s">
        <v>256</v>
      </c>
      <c r="C58" s="40" t="s">
        <v>257</v>
      </c>
      <c r="D58" s="40" t="s">
        <v>128</v>
      </c>
      <c r="E58" s="41" t="s">
        <v>258</v>
      </c>
      <c r="F58" s="29" t="s">
        <v>261</v>
      </c>
      <c r="G58" s="96" t="s">
        <v>44</v>
      </c>
      <c r="H58" s="96" t="s">
        <v>26</v>
      </c>
      <c r="I58" s="96" t="s">
        <v>45</v>
      </c>
      <c r="J58" s="99" t="s">
        <v>46</v>
      </c>
      <c r="K58" s="105" t="s">
        <v>262</v>
      </c>
      <c r="L58" s="28" t="s">
        <v>227</v>
      </c>
      <c r="M58" s="30"/>
      <c r="N58" s="30"/>
      <c r="O58" s="30"/>
      <c r="P58" s="42"/>
      <c r="Q58" s="30"/>
      <c r="R58" s="30"/>
      <c r="S58" s="43"/>
      <c r="T58" s="44"/>
      <c r="U58" s="30"/>
      <c r="V58" s="45"/>
      <c r="W58" s="31"/>
      <c r="X58" s="30">
        <v>1</v>
      </c>
      <c r="Y58" s="66"/>
      <c r="Z58" s="66"/>
      <c r="AJ58" s="80"/>
      <c r="AK58" s="80"/>
      <c r="AL58" s="80"/>
      <c r="AM58" s="80"/>
      <c r="AN58" s="81"/>
      <c r="AO58" s="66"/>
      <c r="AR58" s="82"/>
      <c r="AS58" s="83"/>
      <c r="AT58" s="39">
        <v>45291</v>
      </c>
      <c r="AU58" s="29" t="s">
        <v>263</v>
      </c>
    </row>
    <row r="59" spans="1:47" ht="76.5">
      <c r="A59" s="11">
        <v>34</v>
      </c>
      <c r="B59" s="10" t="s">
        <v>256</v>
      </c>
      <c r="C59" s="40" t="s">
        <v>257</v>
      </c>
      <c r="D59" s="40" t="s">
        <v>128</v>
      </c>
      <c r="E59" s="41" t="s">
        <v>258</v>
      </c>
      <c r="F59" s="29" t="s">
        <v>264</v>
      </c>
      <c r="G59" s="96" t="s">
        <v>44</v>
      </c>
      <c r="H59" s="96" t="s">
        <v>26</v>
      </c>
      <c r="I59" s="96" t="s">
        <v>45</v>
      </c>
      <c r="J59" s="99" t="s">
        <v>46</v>
      </c>
      <c r="K59" s="105" t="s">
        <v>262</v>
      </c>
      <c r="L59" s="28" t="s">
        <v>227</v>
      </c>
      <c r="M59" s="30"/>
      <c r="N59" s="30"/>
      <c r="O59" s="30"/>
      <c r="P59" s="42"/>
      <c r="Q59" s="30"/>
      <c r="R59" s="30"/>
      <c r="S59" s="43"/>
      <c r="T59" s="44"/>
      <c r="U59" s="30"/>
      <c r="V59" s="45"/>
      <c r="W59" s="31"/>
      <c r="X59" s="30">
        <v>1</v>
      </c>
      <c r="Y59" s="66"/>
      <c r="Z59" s="66"/>
      <c r="AJ59" s="80"/>
      <c r="AK59" s="80"/>
      <c r="AL59" s="80"/>
      <c r="AM59" s="80"/>
      <c r="AN59" s="81"/>
      <c r="AO59" s="66"/>
      <c r="AR59" s="82"/>
      <c r="AS59" s="83"/>
      <c r="AT59" s="39">
        <v>45291</v>
      </c>
      <c r="AU59" s="29" t="s">
        <v>263</v>
      </c>
    </row>
    <row r="60" spans="1:47" ht="63.75">
      <c r="A60" s="8">
        <v>35</v>
      </c>
      <c r="B60" s="9" t="s">
        <v>265</v>
      </c>
      <c r="C60" s="28" t="s">
        <v>266</v>
      </c>
      <c r="D60" s="28" t="s">
        <v>22</v>
      </c>
      <c r="E60" s="37" t="s">
        <v>267</v>
      </c>
      <c r="F60" s="29" t="s">
        <v>268</v>
      </c>
      <c r="G60" s="30" t="s">
        <v>74</v>
      </c>
      <c r="H60" s="30" t="s">
        <v>26</v>
      </c>
      <c r="I60" s="30" t="s">
        <v>45</v>
      </c>
      <c r="J60" s="99" t="s">
        <v>46</v>
      </c>
      <c r="K60" s="105" t="s">
        <v>269</v>
      </c>
      <c r="L60" s="28" t="s">
        <v>270</v>
      </c>
      <c r="M60" s="30"/>
      <c r="N60" s="30"/>
      <c r="O60" s="30"/>
      <c r="P60" s="42"/>
      <c r="Q60" s="30"/>
      <c r="R60" s="30"/>
      <c r="S60" s="43"/>
      <c r="T60" s="44"/>
      <c r="U60" s="30"/>
      <c r="V60" s="89"/>
      <c r="W60" s="31"/>
      <c r="X60" s="30">
        <v>1</v>
      </c>
      <c r="Y60" s="66"/>
      <c r="Z60" s="66"/>
      <c r="AJ60" s="80"/>
      <c r="AK60" s="80"/>
      <c r="AL60" s="80"/>
      <c r="AM60" s="80"/>
      <c r="AN60" s="81"/>
      <c r="AO60" s="66"/>
      <c r="AR60" s="82"/>
      <c r="AS60" s="83"/>
      <c r="AT60" s="39">
        <v>45291</v>
      </c>
      <c r="AU60" s="29" t="s">
        <v>271</v>
      </c>
    </row>
    <row r="61" spans="1:47" ht="70.349999999999994" customHeight="1">
      <c r="A61" s="8">
        <v>36</v>
      </c>
      <c r="B61" s="9" t="s">
        <v>272</v>
      </c>
      <c r="C61" s="28" t="s">
        <v>273</v>
      </c>
      <c r="D61" s="28" t="s">
        <v>197</v>
      </c>
      <c r="E61" s="29" t="s">
        <v>274</v>
      </c>
      <c r="F61" s="29" t="s">
        <v>275</v>
      </c>
      <c r="G61" s="30" t="s">
        <v>25</v>
      </c>
      <c r="H61" s="30" t="s">
        <v>26</v>
      </c>
      <c r="I61" s="30" t="s">
        <v>27</v>
      </c>
      <c r="J61" s="99" t="s">
        <v>65</v>
      </c>
      <c r="K61" s="105" t="s">
        <v>276</v>
      </c>
      <c r="L61" s="28" t="s">
        <v>277</v>
      </c>
      <c r="M61" s="73"/>
      <c r="N61" s="73"/>
      <c r="O61" s="73"/>
      <c r="P61" s="73"/>
      <c r="Q61" s="73"/>
      <c r="R61" s="73">
        <v>1</v>
      </c>
      <c r="S61" s="73"/>
      <c r="T61" s="73"/>
      <c r="U61" s="73"/>
      <c r="V61" s="73"/>
      <c r="W61" s="73"/>
      <c r="X61" s="73"/>
      <c r="Y61" s="53">
        <f>COUNTA(M61:X61)</f>
        <v>1</v>
      </c>
      <c r="Z61" s="54" t="e">
        <f>1/COUNTA($Y$8:$Y$31)</f>
        <v>#DIV/0!</v>
      </c>
      <c r="AA61" s="54" t="e">
        <f>Z61/Y61</f>
        <v>#DIV/0!</v>
      </c>
      <c r="AB61" s="55"/>
      <c r="AC61" s="55"/>
      <c r="AD61" s="55"/>
      <c r="AE61" s="55"/>
      <c r="AF61" s="55"/>
      <c r="AG61" s="55"/>
      <c r="AH61" s="55"/>
      <c r="AI61" s="55"/>
      <c r="AJ61" s="75"/>
      <c r="AK61" s="75"/>
      <c r="AL61" s="75"/>
      <c r="AM61" s="75"/>
      <c r="AN61" s="76">
        <f>COUNTA(AB61:AM61)</f>
        <v>0</v>
      </c>
      <c r="AO61" s="54" t="e">
        <f>COUNTA(M61:Q61)*AA61</f>
        <v>#DIV/0!</v>
      </c>
      <c r="AP61" s="58" t="e">
        <f>AN61*AA61</f>
        <v>#DIV/0!</v>
      </c>
      <c r="AQ61" s="59" t="str">
        <f>IFERROR(AP61/AO61,"")</f>
        <v/>
      </c>
      <c r="AR61" s="77"/>
      <c r="AS61" s="78" t="s">
        <v>202</v>
      </c>
      <c r="AT61" s="39">
        <v>45107</v>
      </c>
      <c r="AU61" s="29" t="s">
        <v>57</v>
      </c>
    </row>
    <row r="62" spans="1:47" ht="63.75">
      <c r="A62" s="8">
        <v>37</v>
      </c>
      <c r="B62" s="9" t="s">
        <v>272</v>
      </c>
      <c r="C62" s="28" t="s">
        <v>273</v>
      </c>
      <c r="D62" s="28" t="s">
        <v>278</v>
      </c>
      <c r="E62" s="29" t="s">
        <v>279</v>
      </c>
      <c r="F62" s="29" t="s">
        <v>280</v>
      </c>
      <c r="G62" s="30" t="s">
        <v>74</v>
      </c>
      <c r="H62" s="30" t="s">
        <v>26</v>
      </c>
      <c r="I62" s="30" t="s">
        <v>45</v>
      </c>
      <c r="J62" s="99" t="s">
        <v>65</v>
      </c>
      <c r="K62" s="105" t="s">
        <v>276</v>
      </c>
      <c r="L62" s="28" t="s">
        <v>277</v>
      </c>
      <c r="M62" s="30"/>
      <c r="N62" s="30"/>
      <c r="O62" s="31"/>
      <c r="P62" s="30"/>
      <c r="Q62" s="30"/>
      <c r="R62" s="30"/>
      <c r="S62" s="30"/>
      <c r="T62" s="30"/>
      <c r="U62" s="37"/>
      <c r="V62" s="30"/>
      <c r="W62" s="30"/>
      <c r="X62" s="30">
        <v>31</v>
      </c>
      <c r="Y62" s="53">
        <f>COUNTA(M62:X62)</f>
        <v>1</v>
      </c>
      <c r="Z62" s="54" t="e">
        <f>1/COUNTA($Y$8:$Y$31)</f>
        <v>#DIV/0!</v>
      </c>
      <c r="AA62" s="54" t="e">
        <f>Z62/Y62</f>
        <v>#DIV/0!</v>
      </c>
      <c r="AB62" s="55"/>
      <c r="AC62" s="55"/>
      <c r="AD62" s="55">
        <v>18</v>
      </c>
      <c r="AE62" s="55"/>
      <c r="AF62" s="55">
        <v>21</v>
      </c>
      <c r="AG62" s="55"/>
      <c r="AH62" s="55"/>
      <c r="AI62" s="55"/>
      <c r="AJ62" s="75"/>
      <c r="AK62" s="75"/>
      <c r="AL62" s="75"/>
      <c r="AM62" s="75"/>
      <c r="AN62" s="76">
        <f>COUNTA(AB62:AM62)</f>
        <v>2</v>
      </c>
      <c r="AO62" s="54" t="e">
        <f>COUNTA(M62:Q62)*AA62</f>
        <v>#DIV/0!</v>
      </c>
      <c r="AP62" s="58" t="e">
        <f>AN62*AA62</f>
        <v>#DIV/0!</v>
      </c>
      <c r="AQ62" s="59" t="str">
        <f>IFERROR(AP62/AO62,"")</f>
        <v/>
      </c>
      <c r="AR62" s="90"/>
      <c r="AS62" s="91" t="s">
        <v>146</v>
      </c>
      <c r="AT62" s="39">
        <v>45291</v>
      </c>
      <c r="AU62" s="29" t="s">
        <v>281</v>
      </c>
    </row>
    <row r="63" spans="1:47" ht="64.900000000000006" customHeight="1">
      <c r="A63" s="8">
        <v>38</v>
      </c>
      <c r="B63" s="9" t="s">
        <v>272</v>
      </c>
      <c r="C63" s="28" t="s">
        <v>282</v>
      </c>
      <c r="D63" s="28" t="s">
        <v>197</v>
      </c>
      <c r="E63" s="29" t="s">
        <v>283</v>
      </c>
      <c r="F63" s="29" t="s">
        <v>284</v>
      </c>
      <c r="G63" s="30" t="s">
        <v>285</v>
      </c>
      <c r="H63" s="30" t="s">
        <v>45</v>
      </c>
      <c r="I63" s="30" t="s">
        <v>45</v>
      </c>
      <c r="J63" s="99" t="s">
        <v>28</v>
      </c>
      <c r="K63" s="105" t="s">
        <v>286</v>
      </c>
      <c r="L63" s="100" t="s">
        <v>56</v>
      </c>
      <c r="M63" s="30"/>
      <c r="N63" s="30"/>
      <c r="O63" s="30"/>
      <c r="P63" s="30"/>
      <c r="Q63" s="30"/>
      <c r="R63" s="73">
        <v>1</v>
      </c>
      <c r="S63" s="30"/>
      <c r="T63" s="30"/>
      <c r="U63" s="30"/>
      <c r="V63" s="30"/>
      <c r="W63" s="31"/>
      <c r="X63" s="30"/>
      <c r="Y63" s="53">
        <f>COUNTA(M63:X63)</f>
        <v>1</v>
      </c>
      <c r="Z63" s="54" t="e">
        <f>1/COUNTA($Y$8:$Y$31)</f>
        <v>#DIV/0!</v>
      </c>
      <c r="AA63" s="54" t="e">
        <f>Z63/Y63</f>
        <v>#DIV/0!</v>
      </c>
      <c r="AB63" s="55"/>
      <c r="AC63" s="55"/>
      <c r="AD63" s="55"/>
      <c r="AE63" s="55">
        <v>6</v>
      </c>
      <c r="AF63" s="55"/>
      <c r="AG63" s="55"/>
      <c r="AH63" s="55"/>
      <c r="AI63" s="55"/>
      <c r="AJ63" s="75"/>
      <c r="AK63" s="75"/>
      <c r="AL63" s="75"/>
      <c r="AM63" s="75"/>
      <c r="AN63" s="76">
        <f>COUNTA(AB63:AM63)</f>
        <v>1</v>
      </c>
      <c r="AO63" s="54" t="e">
        <f>COUNTA(M63:Q63)*AA63</f>
        <v>#DIV/0!</v>
      </c>
      <c r="AP63" s="58" t="e">
        <f>AN63*AA63</f>
        <v>#DIV/0!</v>
      </c>
      <c r="AQ63" s="59" t="str">
        <f>IFERROR(AP63/AO63,"")</f>
        <v/>
      </c>
      <c r="AR63" s="90"/>
      <c r="AS63" s="91" t="s">
        <v>146</v>
      </c>
      <c r="AT63" s="39">
        <v>45107</v>
      </c>
      <c r="AU63" s="29" t="s">
        <v>287</v>
      </c>
    </row>
    <row r="64" spans="1:47" ht="63.75">
      <c r="A64" s="8">
        <v>39</v>
      </c>
      <c r="B64" s="9" t="s">
        <v>272</v>
      </c>
      <c r="C64" s="28" t="s">
        <v>288</v>
      </c>
      <c r="D64" s="28" t="s">
        <v>197</v>
      </c>
      <c r="E64" s="29" t="s">
        <v>289</v>
      </c>
      <c r="F64" s="29" t="s">
        <v>284</v>
      </c>
      <c r="G64" s="30" t="s">
        <v>44</v>
      </c>
      <c r="H64" s="30" t="s">
        <v>45</v>
      </c>
      <c r="I64" s="30" t="s">
        <v>45</v>
      </c>
      <c r="J64" s="99" t="s">
        <v>28</v>
      </c>
      <c r="K64" s="105" t="s">
        <v>286</v>
      </c>
      <c r="L64" s="100" t="s">
        <v>56</v>
      </c>
      <c r="M64" s="52"/>
      <c r="N64" s="52"/>
      <c r="O64" s="52"/>
      <c r="P64" s="52"/>
      <c r="Q64" s="52"/>
      <c r="R64" s="52">
        <v>1</v>
      </c>
      <c r="S64" s="73"/>
      <c r="T64" s="69"/>
      <c r="U64" s="52"/>
      <c r="V64" s="52"/>
      <c r="W64" s="73"/>
      <c r="X64" s="52"/>
      <c r="Y64" s="53">
        <f>COUNTA(M64:X64)</f>
        <v>1</v>
      </c>
      <c r="Z64" s="54" t="e">
        <f>1/COUNTA($Y$8:$Y$31)</f>
        <v>#DIV/0!</v>
      </c>
      <c r="AA64" s="54" t="e">
        <f>Z64/Y64</f>
        <v>#DIV/0!</v>
      </c>
      <c r="AB64" s="55"/>
      <c r="AC64" s="55"/>
      <c r="AD64" s="55"/>
      <c r="AE64" s="55"/>
      <c r="AF64" s="55">
        <v>19</v>
      </c>
      <c r="AG64" s="55"/>
      <c r="AH64" s="55"/>
      <c r="AI64" s="55"/>
      <c r="AJ64" s="75"/>
      <c r="AK64" s="75"/>
      <c r="AL64" s="75"/>
      <c r="AM64" s="75"/>
      <c r="AN64" s="76">
        <f>COUNTA(AB64:AM64)</f>
        <v>1</v>
      </c>
      <c r="AO64" s="54" t="e">
        <f>COUNTA(M64:Q64)*AA64</f>
        <v>#DIV/0!</v>
      </c>
      <c r="AP64" s="58" t="e">
        <f>AN64*AA64</f>
        <v>#DIV/0!</v>
      </c>
      <c r="AQ64" s="59" t="str">
        <f>IFERROR(AP64/AO64,"")</f>
        <v/>
      </c>
      <c r="AR64" s="81"/>
      <c r="AS64" s="92" t="s">
        <v>146</v>
      </c>
      <c r="AT64" s="39">
        <v>45107</v>
      </c>
      <c r="AU64" s="29" t="s">
        <v>287</v>
      </c>
    </row>
    <row r="65" spans="1:47" ht="63.75">
      <c r="A65" s="8">
        <v>40</v>
      </c>
      <c r="B65" s="9" t="s">
        <v>272</v>
      </c>
      <c r="C65" s="28" t="s">
        <v>290</v>
      </c>
      <c r="D65" s="28" t="s">
        <v>41</v>
      </c>
      <c r="E65" s="29" t="s">
        <v>291</v>
      </c>
      <c r="F65" s="29" t="s">
        <v>292</v>
      </c>
      <c r="G65" s="30" t="s">
        <v>74</v>
      </c>
      <c r="H65" s="30" t="s">
        <v>101</v>
      </c>
      <c r="I65" s="30" t="s">
        <v>102</v>
      </c>
      <c r="J65" s="99" t="s">
        <v>28</v>
      </c>
      <c r="K65" s="105" t="s">
        <v>293</v>
      </c>
      <c r="L65" s="28" t="s">
        <v>294</v>
      </c>
      <c r="M65" s="30"/>
      <c r="N65" s="30"/>
      <c r="O65" s="31">
        <v>1</v>
      </c>
      <c r="P65" s="30"/>
      <c r="Q65" s="30"/>
      <c r="R65" s="30"/>
      <c r="S65" s="31"/>
      <c r="T65" s="30"/>
      <c r="U65" s="30"/>
      <c r="V65" s="30"/>
      <c r="W65" s="31"/>
      <c r="X65" s="30"/>
      <c r="Y65" s="32"/>
      <c r="Z65" s="33"/>
      <c r="AA65" s="33"/>
      <c r="AB65" s="34"/>
      <c r="AC65" s="34"/>
      <c r="AD65" s="34"/>
      <c r="AE65" s="34"/>
      <c r="AF65" s="34"/>
      <c r="AG65" s="34"/>
      <c r="AH65" s="34"/>
      <c r="AI65" s="34"/>
      <c r="AJ65" s="34"/>
      <c r="AK65" s="34"/>
      <c r="AL65" s="34"/>
      <c r="AM65" s="34"/>
      <c r="AN65" s="32"/>
      <c r="AO65" s="33"/>
      <c r="AP65" s="35"/>
      <c r="AQ65" s="36"/>
      <c r="AR65" s="37"/>
      <c r="AS65" s="38"/>
      <c r="AT65" s="39">
        <v>45016</v>
      </c>
      <c r="AU65" s="29" t="s">
        <v>295</v>
      </c>
    </row>
    <row r="66" spans="1:47" ht="133.15" customHeight="1">
      <c r="A66" s="8">
        <v>41</v>
      </c>
      <c r="B66" s="9" t="s">
        <v>272</v>
      </c>
      <c r="C66" s="28" t="s">
        <v>296</v>
      </c>
      <c r="D66" s="28" t="s">
        <v>41</v>
      </c>
      <c r="E66" s="29" t="s">
        <v>297</v>
      </c>
      <c r="F66" s="29" t="s">
        <v>298</v>
      </c>
      <c r="G66" s="30" t="s">
        <v>44</v>
      </c>
      <c r="H66" s="30" t="s">
        <v>45</v>
      </c>
      <c r="I66" s="30" t="s">
        <v>45</v>
      </c>
      <c r="J66" s="99" t="s">
        <v>28</v>
      </c>
      <c r="K66" s="105" t="s">
        <v>299</v>
      </c>
      <c r="L66" s="28" t="s">
        <v>294</v>
      </c>
      <c r="M66" s="30"/>
      <c r="N66" s="30"/>
      <c r="O66" s="31">
        <v>1</v>
      </c>
      <c r="P66" s="30"/>
      <c r="Q66" s="30"/>
      <c r="R66" s="30"/>
      <c r="S66" s="31"/>
      <c r="T66" s="30"/>
      <c r="U66" s="30"/>
      <c r="V66" s="30"/>
      <c r="W66" s="31"/>
      <c r="X66" s="30"/>
      <c r="Y66" s="53"/>
      <c r="Z66" s="54"/>
      <c r="AA66" s="54"/>
      <c r="AB66" s="55"/>
      <c r="AC66" s="55"/>
      <c r="AD66" s="55"/>
      <c r="AE66" s="55"/>
      <c r="AF66" s="55"/>
      <c r="AG66" s="55"/>
      <c r="AH66" s="55"/>
      <c r="AI66" s="55"/>
      <c r="AJ66" s="75"/>
      <c r="AK66" s="75"/>
      <c r="AL66" s="75"/>
      <c r="AM66" s="75"/>
      <c r="AN66" s="76"/>
      <c r="AO66" s="54"/>
      <c r="AP66" s="58"/>
      <c r="AQ66" s="59"/>
      <c r="AR66" s="90"/>
      <c r="AS66" s="91"/>
      <c r="AT66" s="39">
        <v>45015</v>
      </c>
      <c r="AU66" s="29" t="s">
        <v>300</v>
      </c>
    </row>
    <row r="67" spans="1:47" ht="76.5">
      <c r="A67" s="8">
        <v>42</v>
      </c>
      <c r="B67" s="9" t="s">
        <v>272</v>
      </c>
      <c r="C67" s="28" t="s">
        <v>301</v>
      </c>
      <c r="D67" s="28" t="s">
        <v>22</v>
      </c>
      <c r="E67" s="29" t="s">
        <v>302</v>
      </c>
      <c r="F67" s="29" t="s">
        <v>303</v>
      </c>
      <c r="G67" s="30" t="s">
        <v>44</v>
      </c>
      <c r="H67" s="30" t="s">
        <v>101</v>
      </c>
      <c r="I67" s="30" t="s">
        <v>102</v>
      </c>
      <c r="J67" s="99" t="s">
        <v>28</v>
      </c>
      <c r="K67" s="105" t="s">
        <v>304</v>
      </c>
      <c r="L67" s="28" t="s">
        <v>305</v>
      </c>
      <c r="M67" s="30"/>
      <c r="N67" s="30"/>
      <c r="O67" s="31">
        <v>1</v>
      </c>
      <c r="P67" s="30"/>
      <c r="Q67" s="30"/>
      <c r="R67" s="30"/>
      <c r="S67" s="31"/>
      <c r="T67" s="30"/>
      <c r="U67" s="30"/>
      <c r="V67" s="30"/>
      <c r="W67" s="31"/>
      <c r="X67" s="30"/>
      <c r="Y67" s="32"/>
      <c r="Z67" s="33"/>
      <c r="AA67" s="33"/>
      <c r="AB67" s="34"/>
      <c r="AC67" s="34"/>
      <c r="AD67" s="34"/>
      <c r="AE67" s="34"/>
      <c r="AF67" s="34"/>
      <c r="AG67" s="34"/>
      <c r="AH67" s="34"/>
      <c r="AI67" s="34"/>
      <c r="AJ67" s="34"/>
      <c r="AK67" s="34"/>
      <c r="AL67" s="34"/>
      <c r="AM67" s="34"/>
      <c r="AN67" s="32"/>
      <c r="AO67" s="33"/>
      <c r="AP67" s="35"/>
      <c r="AQ67" s="36"/>
      <c r="AR67" s="37"/>
      <c r="AS67" s="38"/>
      <c r="AT67" s="39">
        <v>45014</v>
      </c>
      <c r="AU67" s="29" t="s">
        <v>306</v>
      </c>
    </row>
    <row r="68" spans="1:47" ht="63.75">
      <c r="A68" s="8">
        <v>42</v>
      </c>
      <c r="B68" s="9" t="s">
        <v>272</v>
      </c>
      <c r="C68" s="28" t="s">
        <v>301</v>
      </c>
      <c r="D68" s="28" t="s">
        <v>22</v>
      </c>
      <c r="E68" s="29" t="s">
        <v>302</v>
      </c>
      <c r="F68" s="29" t="s">
        <v>307</v>
      </c>
      <c r="G68" s="30" t="s">
        <v>44</v>
      </c>
      <c r="H68" s="30" t="s">
        <v>101</v>
      </c>
      <c r="I68" s="30" t="s">
        <v>102</v>
      </c>
      <c r="J68" s="99" t="s">
        <v>28</v>
      </c>
      <c r="K68" s="105" t="s">
        <v>293</v>
      </c>
      <c r="L68" s="28" t="s">
        <v>294</v>
      </c>
      <c r="M68" s="30"/>
      <c r="N68" s="30"/>
      <c r="O68" s="31"/>
      <c r="P68" s="30"/>
      <c r="Q68" s="6"/>
      <c r="R68" s="30">
        <v>1</v>
      </c>
      <c r="S68" s="31"/>
      <c r="T68" s="30"/>
      <c r="U68" s="30"/>
      <c r="V68" s="30"/>
      <c r="W68" s="31"/>
      <c r="X68" s="30"/>
      <c r="Y68" s="32"/>
      <c r="Z68" s="33"/>
      <c r="AA68" s="33"/>
      <c r="AB68" s="34"/>
      <c r="AC68" s="34"/>
      <c r="AD68" s="34"/>
      <c r="AE68" s="34"/>
      <c r="AF68" s="34"/>
      <c r="AG68" s="34"/>
      <c r="AH68" s="34"/>
      <c r="AI68" s="34"/>
      <c r="AJ68" s="34"/>
      <c r="AK68" s="34"/>
      <c r="AL68" s="34"/>
      <c r="AM68" s="34"/>
      <c r="AN68" s="32"/>
      <c r="AO68" s="33"/>
      <c r="AP68" s="35"/>
      <c r="AQ68" s="36"/>
      <c r="AR68" s="37"/>
      <c r="AS68" s="38"/>
      <c r="AT68" s="39">
        <v>45107</v>
      </c>
      <c r="AU68" s="29" t="s">
        <v>308</v>
      </c>
    </row>
    <row r="69" spans="1:47" ht="76.5">
      <c r="A69" s="8">
        <v>43</v>
      </c>
      <c r="B69" s="9" t="s">
        <v>272</v>
      </c>
      <c r="C69" s="28" t="s">
        <v>309</v>
      </c>
      <c r="D69" s="28" t="s">
        <v>122</v>
      </c>
      <c r="E69" s="29" t="s">
        <v>310</v>
      </c>
      <c r="F69" s="29" t="s">
        <v>311</v>
      </c>
      <c r="G69" s="30" t="s">
        <v>74</v>
      </c>
      <c r="H69" s="30" t="s">
        <v>45</v>
      </c>
      <c r="I69" s="30" t="s">
        <v>45</v>
      </c>
      <c r="J69" s="99" t="s">
        <v>28</v>
      </c>
      <c r="K69" s="105" t="s">
        <v>299</v>
      </c>
      <c r="L69" s="28" t="s">
        <v>294</v>
      </c>
      <c r="M69" s="30"/>
      <c r="N69" s="30"/>
      <c r="O69" s="30">
        <v>1</v>
      </c>
      <c r="P69" s="42"/>
      <c r="Q69" s="30"/>
      <c r="R69" s="30"/>
      <c r="S69" s="43"/>
      <c r="T69" s="44"/>
      <c r="U69" s="30"/>
      <c r="V69" s="30"/>
      <c r="W69" s="31"/>
      <c r="X69" s="30"/>
      <c r="Y69" s="37"/>
      <c r="Z69" s="37"/>
      <c r="AA69" s="28"/>
      <c r="AB69" s="28"/>
      <c r="AC69" s="28"/>
      <c r="AD69" s="28"/>
      <c r="AE69" s="28"/>
      <c r="AF69" s="28"/>
      <c r="AG69" s="28"/>
      <c r="AH69" s="28"/>
      <c r="AI69" s="28"/>
      <c r="AJ69" s="46"/>
      <c r="AK69" s="46"/>
      <c r="AL69" s="46"/>
      <c r="AM69" s="46"/>
      <c r="AN69" s="37"/>
      <c r="AO69" s="37"/>
      <c r="AP69" s="47"/>
      <c r="AQ69" s="47"/>
      <c r="AR69" s="48"/>
      <c r="AS69" s="49"/>
      <c r="AT69" s="39">
        <v>45015</v>
      </c>
      <c r="AU69" s="29" t="s">
        <v>300</v>
      </c>
    </row>
    <row r="70" spans="1:47" ht="82.15" customHeight="1">
      <c r="A70" s="8">
        <v>44</v>
      </c>
      <c r="B70" s="9" t="s">
        <v>312</v>
      </c>
      <c r="C70" s="28" t="s">
        <v>313</v>
      </c>
      <c r="D70" s="28" t="s">
        <v>41</v>
      </c>
      <c r="E70" s="29" t="s">
        <v>314</v>
      </c>
      <c r="F70" s="29" t="s">
        <v>315</v>
      </c>
      <c r="G70" s="30" t="s">
        <v>25</v>
      </c>
      <c r="H70" s="30" t="s">
        <v>45</v>
      </c>
      <c r="I70" s="30" t="s">
        <v>45</v>
      </c>
      <c r="J70" s="99" t="s">
        <v>28</v>
      </c>
      <c r="K70" s="105" t="s">
        <v>316</v>
      </c>
      <c r="L70" s="28" t="s">
        <v>317</v>
      </c>
      <c r="M70" s="30"/>
      <c r="N70" s="30"/>
      <c r="O70" s="31">
        <v>1</v>
      </c>
      <c r="P70" s="30"/>
      <c r="Q70" s="30"/>
      <c r="R70" s="30"/>
      <c r="S70" s="31"/>
      <c r="T70" s="30"/>
      <c r="U70" s="30"/>
      <c r="V70" s="30"/>
      <c r="W70" s="31"/>
      <c r="X70" s="30"/>
      <c r="Y70" s="32"/>
      <c r="Z70" s="33"/>
      <c r="AA70" s="33"/>
      <c r="AB70" s="34"/>
      <c r="AC70" s="34"/>
      <c r="AD70" s="34"/>
      <c r="AE70" s="34"/>
      <c r="AF70" s="34"/>
      <c r="AG70" s="34"/>
      <c r="AH70" s="34"/>
      <c r="AI70" s="34"/>
      <c r="AJ70" s="34"/>
      <c r="AK70" s="34"/>
      <c r="AL70" s="34"/>
      <c r="AM70" s="34"/>
      <c r="AN70" s="32"/>
      <c r="AO70" s="33"/>
      <c r="AP70" s="35"/>
      <c r="AQ70" s="36"/>
      <c r="AR70" s="37"/>
      <c r="AS70" s="38"/>
      <c r="AT70" s="39">
        <v>45015</v>
      </c>
      <c r="AU70" s="29" t="s">
        <v>318</v>
      </c>
    </row>
    <row r="71" spans="1:47" ht="90.6" customHeight="1">
      <c r="A71" s="11">
        <v>44</v>
      </c>
      <c r="B71" s="10" t="s">
        <v>312</v>
      </c>
      <c r="C71" s="40" t="s">
        <v>313</v>
      </c>
      <c r="D71" s="40" t="s">
        <v>41</v>
      </c>
      <c r="E71" s="41" t="s">
        <v>314</v>
      </c>
      <c r="F71" s="29" t="s">
        <v>319</v>
      </c>
      <c r="G71" s="96" t="s">
        <v>25</v>
      </c>
      <c r="H71" s="96" t="s">
        <v>45</v>
      </c>
      <c r="I71" s="96" t="s">
        <v>45</v>
      </c>
      <c r="J71" s="30"/>
      <c r="K71" s="105" t="s">
        <v>316</v>
      </c>
      <c r="L71" s="28" t="s">
        <v>317</v>
      </c>
      <c r="M71" s="30"/>
      <c r="N71" s="30"/>
      <c r="O71" s="31">
        <v>1</v>
      </c>
      <c r="P71" s="30"/>
      <c r="Q71" s="30"/>
      <c r="R71" s="30"/>
      <c r="S71" s="31"/>
      <c r="T71" s="30"/>
      <c r="U71" s="30"/>
      <c r="V71" s="30"/>
      <c r="W71" s="31"/>
      <c r="X71" s="30"/>
      <c r="Y71" s="32"/>
      <c r="Z71" s="33"/>
      <c r="AA71" s="33"/>
      <c r="AB71" s="34"/>
      <c r="AC71" s="34"/>
      <c r="AD71" s="34"/>
      <c r="AE71" s="34"/>
      <c r="AF71" s="34"/>
      <c r="AG71" s="34"/>
      <c r="AH71" s="34"/>
      <c r="AI71" s="34"/>
      <c r="AJ71" s="34"/>
      <c r="AK71" s="34"/>
      <c r="AL71" s="34"/>
      <c r="AM71" s="34"/>
      <c r="AN71" s="32"/>
      <c r="AO71" s="33"/>
      <c r="AP71" s="35"/>
      <c r="AQ71" s="36"/>
      <c r="AR71" s="37"/>
      <c r="AS71" s="38"/>
      <c r="AT71" s="39">
        <v>45015</v>
      </c>
      <c r="AU71" s="29" t="s">
        <v>320</v>
      </c>
    </row>
    <row r="72" spans="1:47" ht="95.45" customHeight="1">
      <c r="A72" s="11">
        <v>44</v>
      </c>
      <c r="B72" s="10" t="s">
        <v>312</v>
      </c>
      <c r="C72" s="40" t="s">
        <v>313</v>
      </c>
      <c r="D72" s="40" t="s">
        <v>41</v>
      </c>
      <c r="E72" s="41" t="s">
        <v>314</v>
      </c>
      <c r="F72" s="29" t="s">
        <v>321</v>
      </c>
      <c r="G72" s="96" t="s">
        <v>25</v>
      </c>
      <c r="H72" s="96" t="s">
        <v>45</v>
      </c>
      <c r="I72" s="96" t="s">
        <v>45</v>
      </c>
      <c r="J72" s="30"/>
      <c r="K72" s="105" t="s">
        <v>322</v>
      </c>
      <c r="L72" s="28" t="s">
        <v>317</v>
      </c>
      <c r="M72" s="30"/>
      <c r="N72" s="30"/>
      <c r="O72" s="31">
        <v>1</v>
      </c>
      <c r="P72" s="30"/>
      <c r="Q72" s="30"/>
      <c r="R72" s="30"/>
      <c r="S72" s="31"/>
      <c r="T72" s="30"/>
      <c r="U72" s="30"/>
      <c r="V72" s="30"/>
      <c r="W72" s="31"/>
      <c r="X72" s="30"/>
      <c r="Y72" s="32"/>
      <c r="Z72" s="33"/>
      <c r="AA72" s="33"/>
      <c r="AB72" s="34"/>
      <c r="AC72" s="34"/>
      <c r="AD72" s="34"/>
      <c r="AE72" s="34"/>
      <c r="AF72" s="34"/>
      <c r="AG72" s="34"/>
      <c r="AH72" s="34"/>
      <c r="AI72" s="34"/>
      <c r="AJ72" s="34"/>
      <c r="AK72" s="34"/>
      <c r="AL72" s="34"/>
      <c r="AM72" s="34"/>
      <c r="AN72" s="32"/>
      <c r="AO72" s="33"/>
      <c r="AP72" s="35"/>
      <c r="AQ72" s="36"/>
      <c r="AR72" s="37"/>
      <c r="AS72" s="38"/>
      <c r="AT72" s="39">
        <v>45015</v>
      </c>
      <c r="AU72" s="29" t="s">
        <v>323</v>
      </c>
    </row>
    <row r="73" spans="1:47" ht="84.6" customHeight="1">
      <c r="A73" s="8">
        <v>45</v>
      </c>
      <c r="B73" s="9" t="s">
        <v>312</v>
      </c>
      <c r="C73" s="28" t="s">
        <v>313</v>
      </c>
      <c r="D73" s="28" t="s">
        <v>22</v>
      </c>
      <c r="E73" s="29" t="s">
        <v>324</v>
      </c>
      <c r="F73" s="29" t="s">
        <v>325</v>
      </c>
      <c r="G73" s="30" t="s">
        <v>25</v>
      </c>
      <c r="H73" s="30" t="s">
        <v>53</v>
      </c>
      <c r="I73" s="30" t="s">
        <v>54</v>
      </c>
      <c r="J73" s="99" t="s">
        <v>28</v>
      </c>
      <c r="K73" s="105" t="s">
        <v>326</v>
      </c>
      <c r="L73" s="100" t="s">
        <v>56</v>
      </c>
      <c r="M73" s="30"/>
      <c r="N73" s="30"/>
      <c r="O73" s="31"/>
      <c r="P73" s="30"/>
      <c r="Q73" s="30"/>
      <c r="R73" s="30"/>
      <c r="S73" s="31"/>
      <c r="T73" s="30"/>
      <c r="U73" s="30"/>
      <c r="V73" s="30"/>
      <c r="W73" s="31"/>
      <c r="X73" s="30">
        <v>1</v>
      </c>
      <c r="Y73" s="32"/>
      <c r="Z73" s="33"/>
      <c r="AA73" s="33"/>
      <c r="AB73" s="34"/>
      <c r="AC73" s="34"/>
      <c r="AD73" s="34"/>
      <c r="AE73" s="34"/>
      <c r="AF73" s="34"/>
      <c r="AG73" s="34"/>
      <c r="AH73" s="34"/>
      <c r="AI73" s="34"/>
      <c r="AJ73" s="34"/>
      <c r="AK73" s="34"/>
      <c r="AL73" s="34"/>
      <c r="AM73" s="34"/>
      <c r="AN73" s="32"/>
      <c r="AO73" s="33"/>
      <c r="AP73" s="35"/>
      <c r="AQ73" s="36"/>
      <c r="AR73" s="37"/>
      <c r="AS73" s="38"/>
      <c r="AT73" s="39">
        <v>45291</v>
      </c>
      <c r="AU73" s="29" t="s">
        <v>327</v>
      </c>
    </row>
    <row r="74" spans="1:47" ht="109.15" customHeight="1">
      <c r="A74" s="8">
        <v>46</v>
      </c>
      <c r="B74" s="9" t="s">
        <v>312</v>
      </c>
      <c r="C74" s="28" t="s">
        <v>328</v>
      </c>
      <c r="D74" s="28" t="s">
        <v>22</v>
      </c>
      <c r="E74" s="29" t="s">
        <v>329</v>
      </c>
      <c r="F74" s="29" t="s">
        <v>330</v>
      </c>
      <c r="G74" s="30" t="s">
        <v>74</v>
      </c>
      <c r="H74" s="30" t="s">
        <v>245</v>
      </c>
      <c r="I74" s="30" t="s">
        <v>45</v>
      </c>
      <c r="J74" s="99" t="s">
        <v>28</v>
      </c>
      <c r="K74" s="105" t="s">
        <v>331</v>
      </c>
      <c r="L74" s="28" t="s">
        <v>317</v>
      </c>
      <c r="M74" s="30"/>
      <c r="N74" s="30"/>
      <c r="O74" s="31">
        <v>1</v>
      </c>
      <c r="P74" s="30"/>
      <c r="Q74" s="30"/>
      <c r="R74" s="30"/>
      <c r="S74" s="31"/>
      <c r="T74" s="30"/>
      <c r="U74" s="30"/>
      <c r="V74" s="30"/>
      <c r="W74" s="31"/>
      <c r="X74" s="30"/>
      <c r="Y74" s="32"/>
      <c r="Z74" s="33"/>
      <c r="AA74" s="33"/>
      <c r="AB74" s="34"/>
      <c r="AC74" s="34"/>
      <c r="AD74" s="34"/>
      <c r="AE74" s="34"/>
      <c r="AF74" s="34"/>
      <c r="AG74" s="34"/>
      <c r="AH74" s="34"/>
      <c r="AI74" s="34"/>
      <c r="AJ74" s="34"/>
      <c r="AK74" s="34"/>
      <c r="AL74" s="34"/>
      <c r="AM74" s="34"/>
      <c r="AN74" s="32"/>
      <c r="AO74" s="33"/>
      <c r="AP74" s="35"/>
      <c r="AQ74" s="36"/>
      <c r="AR74" s="37"/>
      <c r="AS74" s="38"/>
      <c r="AT74" s="39">
        <v>45015</v>
      </c>
      <c r="AU74" s="29" t="s">
        <v>332</v>
      </c>
    </row>
    <row r="75" spans="1:47" ht="96" customHeight="1">
      <c r="A75" s="8">
        <v>47</v>
      </c>
      <c r="B75" s="9" t="s">
        <v>312</v>
      </c>
      <c r="C75" s="28" t="s">
        <v>333</v>
      </c>
      <c r="D75" s="28" t="s">
        <v>278</v>
      </c>
      <c r="E75" s="29" t="s">
        <v>334</v>
      </c>
      <c r="F75" s="29" t="s">
        <v>335</v>
      </c>
      <c r="G75" s="30" t="s">
        <v>44</v>
      </c>
      <c r="H75" s="30" t="s">
        <v>101</v>
      </c>
      <c r="I75" s="30" t="s">
        <v>102</v>
      </c>
      <c r="J75" s="99" t="s">
        <v>28</v>
      </c>
      <c r="K75" s="105" t="s">
        <v>336</v>
      </c>
      <c r="L75" s="28" t="s">
        <v>337</v>
      </c>
      <c r="M75" s="30"/>
      <c r="N75" s="30"/>
      <c r="O75" s="31"/>
      <c r="P75" s="30"/>
      <c r="Q75" s="30"/>
      <c r="R75" s="30"/>
      <c r="S75" s="31"/>
      <c r="T75" s="31"/>
      <c r="U75" s="31"/>
      <c r="V75" s="31"/>
      <c r="W75" s="31"/>
      <c r="X75" s="30">
        <v>1</v>
      </c>
      <c r="Y75" s="32"/>
      <c r="Z75" s="33"/>
      <c r="AA75" s="33"/>
      <c r="AB75" s="34"/>
      <c r="AC75" s="34"/>
      <c r="AD75" s="34"/>
      <c r="AE75" s="34"/>
      <c r="AF75" s="34"/>
      <c r="AG75" s="34"/>
      <c r="AH75" s="34"/>
      <c r="AI75" s="34"/>
      <c r="AJ75" s="34"/>
      <c r="AK75" s="34"/>
      <c r="AL75" s="34"/>
      <c r="AM75" s="34"/>
      <c r="AN75" s="32"/>
      <c r="AO75" s="33"/>
      <c r="AP75" s="35"/>
      <c r="AQ75" s="36"/>
      <c r="AR75" s="93"/>
      <c r="AS75" s="38"/>
      <c r="AT75" s="39">
        <v>45291</v>
      </c>
      <c r="AU75" s="29" t="s">
        <v>338</v>
      </c>
    </row>
    <row r="76" spans="1:47" ht="96" customHeight="1">
      <c r="A76" s="8">
        <v>47</v>
      </c>
      <c r="B76" s="9" t="s">
        <v>312</v>
      </c>
      <c r="C76" s="28" t="s">
        <v>333</v>
      </c>
      <c r="D76" s="28" t="s">
        <v>278</v>
      </c>
      <c r="E76" s="29" t="s">
        <v>334</v>
      </c>
      <c r="F76" s="29" t="s">
        <v>339</v>
      </c>
      <c r="G76" s="96" t="s">
        <v>44</v>
      </c>
      <c r="H76" s="96" t="s">
        <v>101</v>
      </c>
      <c r="I76" s="96" t="s">
        <v>102</v>
      </c>
      <c r="J76" s="99" t="s">
        <v>28</v>
      </c>
      <c r="K76" s="105" t="s">
        <v>340</v>
      </c>
      <c r="L76" s="28" t="s">
        <v>305</v>
      </c>
      <c r="M76" s="30"/>
      <c r="N76" s="30"/>
      <c r="O76" s="31"/>
      <c r="P76" s="30"/>
      <c r="Q76" s="30"/>
      <c r="R76" s="30"/>
      <c r="S76" s="31"/>
      <c r="T76" s="31"/>
      <c r="U76" s="31"/>
      <c r="V76" s="31"/>
      <c r="W76" s="31"/>
      <c r="X76" s="30">
        <v>1</v>
      </c>
      <c r="Y76" s="32"/>
      <c r="Z76" s="33"/>
      <c r="AA76" s="33"/>
      <c r="AB76" s="34"/>
      <c r="AC76" s="34"/>
      <c r="AD76" s="34"/>
      <c r="AE76" s="34"/>
      <c r="AF76" s="34"/>
      <c r="AG76" s="34"/>
      <c r="AH76" s="34"/>
      <c r="AI76" s="34"/>
      <c r="AJ76" s="34"/>
      <c r="AK76" s="34"/>
      <c r="AL76" s="34"/>
      <c r="AM76" s="34"/>
      <c r="AN76" s="32"/>
      <c r="AO76" s="33"/>
      <c r="AP76" s="35"/>
      <c r="AQ76" s="36"/>
      <c r="AR76" s="93"/>
      <c r="AS76" s="38"/>
      <c r="AT76" s="39">
        <v>45275</v>
      </c>
      <c r="AU76" s="29" t="s">
        <v>341</v>
      </c>
    </row>
    <row r="77" spans="1:47" ht="96" customHeight="1">
      <c r="A77" s="8">
        <v>47</v>
      </c>
      <c r="B77" s="9" t="s">
        <v>312</v>
      </c>
      <c r="C77" s="28" t="s">
        <v>333</v>
      </c>
      <c r="D77" s="28" t="s">
        <v>278</v>
      </c>
      <c r="E77" s="29" t="s">
        <v>334</v>
      </c>
      <c r="F77" s="29" t="s">
        <v>342</v>
      </c>
      <c r="G77" s="96" t="s">
        <v>44</v>
      </c>
      <c r="H77" s="96" t="s">
        <v>101</v>
      </c>
      <c r="I77" s="96" t="s">
        <v>102</v>
      </c>
      <c r="J77" s="99" t="s">
        <v>28</v>
      </c>
      <c r="K77" s="105" t="s">
        <v>343</v>
      </c>
      <c r="L77" s="28" t="s">
        <v>344</v>
      </c>
      <c r="M77" s="30"/>
      <c r="N77" s="30"/>
      <c r="O77" s="31"/>
      <c r="P77" s="30"/>
      <c r="Q77" s="30"/>
      <c r="R77" s="30"/>
      <c r="S77" s="31"/>
      <c r="T77" s="31"/>
      <c r="U77" s="31"/>
      <c r="V77" s="31"/>
      <c r="W77" s="31"/>
      <c r="X77" s="30">
        <v>1</v>
      </c>
      <c r="Y77" s="32"/>
      <c r="Z77" s="33"/>
      <c r="AA77" s="33"/>
      <c r="AB77" s="34"/>
      <c r="AC77" s="34"/>
      <c r="AD77" s="34"/>
      <c r="AE77" s="34"/>
      <c r="AF77" s="34"/>
      <c r="AG77" s="34"/>
      <c r="AH77" s="34"/>
      <c r="AI77" s="34"/>
      <c r="AJ77" s="34"/>
      <c r="AK77" s="34"/>
      <c r="AL77" s="34"/>
      <c r="AM77" s="34"/>
      <c r="AN77" s="32"/>
      <c r="AO77" s="33"/>
      <c r="AP77" s="35"/>
      <c r="AQ77" s="36"/>
      <c r="AR77" s="93"/>
      <c r="AS77" s="38"/>
      <c r="AT77" s="39">
        <v>45291</v>
      </c>
      <c r="AU77" s="29" t="s">
        <v>345</v>
      </c>
    </row>
    <row r="78" spans="1:47" ht="122.45" customHeight="1">
      <c r="A78" s="8">
        <v>48</v>
      </c>
      <c r="B78" s="9" t="s">
        <v>312</v>
      </c>
      <c r="C78" s="28" t="s">
        <v>346</v>
      </c>
      <c r="D78" s="28" t="s">
        <v>128</v>
      </c>
      <c r="E78" s="29" t="s">
        <v>347</v>
      </c>
      <c r="F78" s="29" t="s">
        <v>348</v>
      </c>
      <c r="G78" s="30" t="s">
        <v>44</v>
      </c>
      <c r="H78" s="30" t="s">
        <v>53</v>
      </c>
      <c r="I78" s="30" t="s">
        <v>54</v>
      </c>
      <c r="J78" s="99" t="s">
        <v>28</v>
      </c>
      <c r="K78" s="112" t="s">
        <v>349</v>
      </c>
      <c r="L78" s="28" t="s">
        <v>305</v>
      </c>
      <c r="M78" s="94"/>
      <c r="N78" s="31"/>
      <c r="O78" s="94"/>
      <c r="P78" s="94"/>
      <c r="Q78" s="94"/>
      <c r="R78" s="94"/>
      <c r="S78" s="94"/>
      <c r="T78" s="94"/>
      <c r="U78" s="94"/>
      <c r="V78" s="30"/>
      <c r="W78" s="30">
        <v>1</v>
      </c>
      <c r="X78" s="94"/>
      <c r="Y78" s="32">
        <f>COUNTA(M78:X78)</f>
        <v>1</v>
      </c>
      <c r="Z78" s="33" t="e">
        <f>1/COUNTA($Y$8:$Y$31)</f>
        <v>#DIV/0!</v>
      </c>
      <c r="AA78" s="33" t="e">
        <f>Z78/Y78</f>
        <v>#DIV/0!</v>
      </c>
      <c r="AB78" s="34"/>
      <c r="AC78" s="34">
        <v>28</v>
      </c>
      <c r="AD78" s="34"/>
      <c r="AE78" s="34"/>
      <c r="AF78" s="34"/>
      <c r="AG78" s="34"/>
      <c r="AH78" s="34"/>
      <c r="AI78" s="34"/>
      <c r="AJ78" s="34"/>
      <c r="AK78" s="34"/>
      <c r="AL78" s="34"/>
      <c r="AM78" s="34"/>
      <c r="AN78" s="32">
        <f>COUNTA(AB78:AM78)</f>
        <v>1</v>
      </c>
      <c r="AO78" s="33" t="e">
        <f>COUNTA(M78:Q78)*AA78</f>
        <v>#DIV/0!</v>
      </c>
      <c r="AP78" s="35" t="e">
        <f>AN78*AA78</f>
        <v>#DIV/0!</v>
      </c>
      <c r="AQ78" s="36" t="str">
        <f>IFERROR(AP78/AO78,"")</f>
        <v/>
      </c>
      <c r="AR78" s="37"/>
      <c r="AS78" s="38" t="s">
        <v>350</v>
      </c>
      <c r="AT78" s="39">
        <v>45245</v>
      </c>
      <c r="AU78" s="29" t="s">
        <v>351</v>
      </c>
    </row>
    <row r="79" spans="1:47" ht="102">
      <c r="A79" s="11">
        <v>48</v>
      </c>
      <c r="B79" s="10" t="s">
        <v>312</v>
      </c>
      <c r="C79" s="40" t="s">
        <v>346</v>
      </c>
      <c r="D79" s="40" t="s">
        <v>128</v>
      </c>
      <c r="E79" s="41" t="s">
        <v>347</v>
      </c>
      <c r="F79" s="29" t="s">
        <v>352</v>
      </c>
      <c r="G79" s="96" t="s">
        <v>44</v>
      </c>
      <c r="H79" s="96" t="s">
        <v>53</v>
      </c>
      <c r="I79" s="96" t="s">
        <v>54</v>
      </c>
      <c r="J79" s="99" t="s">
        <v>28</v>
      </c>
      <c r="K79" s="112" t="s">
        <v>353</v>
      </c>
      <c r="L79" s="28" t="s">
        <v>354</v>
      </c>
      <c r="M79" s="94"/>
      <c r="N79" s="31"/>
      <c r="O79" s="94"/>
      <c r="P79" s="94"/>
      <c r="Q79" s="94"/>
      <c r="R79" s="94"/>
      <c r="S79" s="94"/>
      <c r="T79" s="94"/>
      <c r="U79" s="94"/>
      <c r="V79" s="94"/>
      <c r="W79" s="30">
        <v>1</v>
      </c>
      <c r="X79" s="94"/>
      <c r="Y79" s="32"/>
      <c r="Z79" s="33"/>
      <c r="AA79" s="33"/>
      <c r="AB79" s="34"/>
      <c r="AC79" s="34"/>
      <c r="AD79" s="34"/>
      <c r="AE79" s="34"/>
      <c r="AF79" s="34"/>
      <c r="AG79" s="34"/>
      <c r="AH79" s="34"/>
      <c r="AI79" s="34"/>
      <c r="AJ79" s="34"/>
      <c r="AK79" s="34"/>
      <c r="AL79" s="34"/>
      <c r="AM79" s="34"/>
      <c r="AN79" s="32"/>
      <c r="AO79" s="33"/>
      <c r="AP79" s="35"/>
      <c r="AQ79" s="36"/>
      <c r="AR79" s="37"/>
      <c r="AS79" s="38"/>
      <c r="AT79" s="39">
        <v>45245</v>
      </c>
      <c r="AU79" s="29" t="s">
        <v>355</v>
      </c>
    </row>
    <row r="80" spans="1:47" ht="87.6" customHeight="1">
      <c r="A80" s="11">
        <v>48</v>
      </c>
      <c r="B80" s="10" t="s">
        <v>312</v>
      </c>
      <c r="C80" s="40" t="s">
        <v>346</v>
      </c>
      <c r="D80" s="40" t="s">
        <v>128</v>
      </c>
      <c r="E80" s="41" t="s">
        <v>347</v>
      </c>
      <c r="F80" s="29" t="s">
        <v>356</v>
      </c>
      <c r="G80" s="96" t="s">
        <v>44</v>
      </c>
      <c r="H80" s="96" t="s">
        <v>53</v>
      </c>
      <c r="I80" s="96" t="s">
        <v>54</v>
      </c>
      <c r="J80" s="99" t="s">
        <v>28</v>
      </c>
      <c r="K80" s="112" t="s">
        <v>357</v>
      </c>
      <c r="L80" s="28" t="s">
        <v>354</v>
      </c>
      <c r="M80" s="94"/>
      <c r="N80" s="31"/>
      <c r="O80" s="94"/>
      <c r="P80" s="94"/>
      <c r="Q80" s="94"/>
      <c r="R80" s="94"/>
      <c r="S80" s="94"/>
      <c r="T80" s="30">
        <v>1</v>
      </c>
      <c r="U80" s="94"/>
      <c r="V80" s="94"/>
      <c r="W80" s="30"/>
      <c r="X80" s="94"/>
      <c r="Y80" s="32"/>
      <c r="Z80" s="33"/>
      <c r="AA80" s="33"/>
      <c r="AB80" s="34"/>
      <c r="AC80" s="34"/>
      <c r="AD80" s="34"/>
      <c r="AE80" s="34"/>
      <c r="AF80" s="34"/>
      <c r="AG80" s="34"/>
      <c r="AH80" s="34"/>
      <c r="AI80" s="34"/>
      <c r="AJ80" s="34"/>
      <c r="AK80" s="34"/>
      <c r="AL80" s="34"/>
      <c r="AM80" s="34"/>
      <c r="AN80" s="32"/>
      <c r="AO80" s="33"/>
      <c r="AP80" s="35"/>
      <c r="AQ80" s="36"/>
      <c r="AR80" s="37"/>
      <c r="AS80" s="38"/>
      <c r="AT80" s="39">
        <v>45139</v>
      </c>
      <c r="AU80" s="29" t="s">
        <v>358</v>
      </c>
    </row>
    <row r="81" spans="1:47" ht="78.599999999999994" customHeight="1">
      <c r="A81" s="8">
        <v>49</v>
      </c>
      <c r="B81" s="9" t="s">
        <v>312</v>
      </c>
      <c r="C81" s="28" t="s">
        <v>359</v>
      </c>
      <c r="D81" s="28" t="s">
        <v>128</v>
      </c>
      <c r="E81" s="29" t="s">
        <v>360</v>
      </c>
      <c r="F81" s="29" t="s">
        <v>361</v>
      </c>
      <c r="G81" s="30" t="s">
        <v>44</v>
      </c>
      <c r="H81" s="30" t="s">
        <v>26</v>
      </c>
      <c r="I81" s="30" t="s">
        <v>45</v>
      </c>
      <c r="J81" s="99" t="s">
        <v>28</v>
      </c>
      <c r="K81" s="112" t="s">
        <v>362</v>
      </c>
      <c r="L81" s="28" t="s">
        <v>363</v>
      </c>
      <c r="M81" s="94"/>
      <c r="N81" s="94"/>
      <c r="O81" s="31"/>
      <c r="P81" s="94"/>
      <c r="Q81" s="94"/>
      <c r="R81" s="94"/>
      <c r="S81" s="31"/>
      <c r="T81" s="94"/>
      <c r="U81" s="30">
        <v>1</v>
      </c>
      <c r="V81" s="94"/>
      <c r="W81" s="31"/>
      <c r="X81" s="94"/>
      <c r="Y81" s="32">
        <f>COUNTA(M81:X81)</f>
        <v>1</v>
      </c>
      <c r="Z81" s="33" t="e">
        <f>1/COUNTA($Y$8:$Y$31)</f>
        <v>#DIV/0!</v>
      </c>
      <c r="AA81" s="33" t="e">
        <f>Z81/Y81</f>
        <v>#DIV/0!</v>
      </c>
      <c r="AB81" s="34"/>
      <c r="AC81" s="34">
        <v>24</v>
      </c>
      <c r="AD81" s="34"/>
      <c r="AE81" s="34"/>
      <c r="AF81" s="34"/>
      <c r="AG81" s="34"/>
      <c r="AH81" s="34"/>
      <c r="AI81" s="34"/>
      <c r="AJ81" s="34"/>
      <c r="AK81" s="34"/>
      <c r="AL81" s="34"/>
      <c r="AM81" s="34"/>
      <c r="AN81" s="32">
        <f>COUNTA(AB81:AM81)</f>
        <v>1</v>
      </c>
      <c r="AO81" s="33" t="e">
        <f>COUNTA(M81:Q81)*AA81</f>
        <v>#DIV/0!</v>
      </c>
      <c r="AP81" s="35" t="e">
        <f>AN81*AA81</f>
        <v>#DIV/0!</v>
      </c>
      <c r="AQ81" s="36" t="str">
        <f>IFERROR(AP81/AO81,"")</f>
        <v/>
      </c>
      <c r="AR81" s="37"/>
      <c r="AS81" s="38" t="s">
        <v>350</v>
      </c>
      <c r="AT81" s="39">
        <v>45199</v>
      </c>
      <c r="AU81" s="29" t="s">
        <v>364</v>
      </c>
    </row>
    <row r="82" spans="1:47" ht="79.900000000000006" customHeight="1">
      <c r="A82" s="8">
        <v>50</v>
      </c>
      <c r="B82" s="9" t="s">
        <v>312</v>
      </c>
      <c r="C82" s="28" t="s">
        <v>365</v>
      </c>
      <c r="D82" s="28" t="s">
        <v>22</v>
      </c>
      <c r="E82" s="29" t="s">
        <v>366</v>
      </c>
      <c r="F82" s="29" t="s">
        <v>367</v>
      </c>
      <c r="G82" s="30" t="s">
        <v>44</v>
      </c>
      <c r="H82" s="30" t="s">
        <v>26</v>
      </c>
      <c r="I82" s="30" t="s">
        <v>45</v>
      </c>
      <c r="J82" s="99" t="s">
        <v>28</v>
      </c>
      <c r="K82" s="105" t="s">
        <v>368</v>
      </c>
      <c r="L82" s="28" t="s">
        <v>305</v>
      </c>
      <c r="M82" s="30"/>
      <c r="N82" s="30"/>
      <c r="O82" s="30"/>
      <c r="P82" s="42"/>
      <c r="Q82" s="30"/>
      <c r="R82" s="30">
        <v>1</v>
      </c>
      <c r="S82" s="43"/>
      <c r="T82" s="44"/>
      <c r="U82" s="30"/>
      <c r="V82" s="45"/>
      <c r="W82" s="31"/>
      <c r="X82" s="30"/>
      <c r="Y82" s="37"/>
      <c r="Z82" s="37"/>
      <c r="AA82" s="28"/>
      <c r="AB82" s="28"/>
      <c r="AC82" s="28"/>
      <c r="AD82" s="28"/>
      <c r="AE82" s="28"/>
      <c r="AF82" s="28"/>
      <c r="AG82" s="28"/>
      <c r="AH82" s="28"/>
      <c r="AI82" s="28"/>
      <c r="AJ82" s="46"/>
      <c r="AK82" s="46"/>
      <c r="AL82" s="46"/>
      <c r="AM82" s="46"/>
      <c r="AN82" s="37"/>
      <c r="AO82" s="37"/>
      <c r="AP82" s="47"/>
      <c r="AQ82" s="47"/>
      <c r="AR82" s="48"/>
      <c r="AS82" s="49"/>
      <c r="AT82" s="39">
        <v>45078</v>
      </c>
      <c r="AU82" s="29" t="s">
        <v>369</v>
      </c>
    </row>
    <row r="83" spans="1:47" ht="79.900000000000006" customHeight="1">
      <c r="A83" s="11">
        <v>50</v>
      </c>
      <c r="B83" s="10" t="s">
        <v>312</v>
      </c>
      <c r="C83" s="40" t="s">
        <v>365</v>
      </c>
      <c r="D83" s="40" t="s">
        <v>22</v>
      </c>
      <c r="E83" s="41" t="s">
        <v>366</v>
      </c>
      <c r="F83" s="29" t="s">
        <v>370</v>
      </c>
      <c r="G83" s="96" t="s">
        <v>44</v>
      </c>
      <c r="H83" s="96" t="s">
        <v>26</v>
      </c>
      <c r="I83" s="96" t="s">
        <v>45</v>
      </c>
      <c r="J83" s="99" t="s">
        <v>28</v>
      </c>
      <c r="K83" s="105" t="s">
        <v>371</v>
      </c>
      <c r="L83" s="28" t="s">
        <v>305</v>
      </c>
      <c r="M83" s="30"/>
      <c r="N83" s="30"/>
      <c r="O83" s="30"/>
      <c r="P83" s="42"/>
      <c r="Q83" s="30"/>
      <c r="R83" s="30"/>
      <c r="S83" s="43"/>
      <c r="T83" s="44"/>
      <c r="U83" s="30"/>
      <c r="V83" s="45"/>
      <c r="W83" s="31">
        <v>1</v>
      </c>
      <c r="X83" s="30"/>
      <c r="Y83" s="37"/>
      <c r="Z83" s="37"/>
      <c r="AA83" s="28"/>
      <c r="AB83" s="28"/>
      <c r="AC83" s="28"/>
      <c r="AD83" s="28"/>
      <c r="AE83" s="28"/>
      <c r="AF83" s="28"/>
      <c r="AG83" s="28"/>
      <c r="AH83" s="28"/>
      <c r="AI83" s="28"/>
      <c r="AJ83" s="46"/>
      <c r="AK83" s="46"/>
      <c r="AL83" s="46"/>
      <c r="AM83" s="46"/>
      <c r="AN83" s="37"/>
      <c r="AO83" s="37"/>
      <c r="AP83" s="47"/>
      <c r="AQ83" s="47"/>
      <c r="AR83" s="48"/>
      <c r="AS83" s="49"/>
      <c r="AT83" s="39">
        <v>45231</v>
      </c>
      <c r="AU83" s="29" t="s">
        <v>372</v>
      </c>
    </row>
    <row r="84" spans="1:47" ht="95.45" customHeight="1">
      <c r="A84" s="8">
        <v>51</v>
      </c>
      <c r="B84" s="9" t="s">
        <v>312</v>
      </c>
      <c r="C84" s="28" t="s">
        <v>373</v>
      </c>
      <c r="D84" s="28" t="s">
        <v>122</v>
      </c>
      <c r="E84" s="29" t="s">
        <v>374</v>
      </c>
      <c r="F84" s="29" t="s">
        <v>375</v>
      </c>
      <c r="G84" s="30" t="s">
        <v>25</v>
      </c>
      <c r="H84" s="30" t="s">
        <v>101</v>
      </c>
      <c r="I84" s="30" t="s">
        <v>102</v>
      </c>
      <c r="J84" s="99" t="s">
        <v>28</v>
      </c>
      <c r="K84" s="105" t="s">
        <v>376</v>
      </c>
      <c r="L84" s="28" t="s">
        <v>305</v>
      </c>
      <c r="M84" s="30"/>
      <c r="N84" s="30"/>
      <c r="O84" s="30"/>
      <c r="P84" s="42"/>
      <c r="Q84" s="30"/>
      <c r="R84" s="30"/>
      <c r="S84" s="43"/>
      <c r="T84" s="44"/>
      <c r="U84" s="30"/>
      <c r="V84" s="45"/>
      <c r="W84" s="31">
        <v>1</v>
      </c>
      <c r="X84" s="30"/>
      <c r="Y84" s="37"/>
      <c r="Z84" s="37"/>
      <c r="AA84" s="28"/>
      <c r="AB84" s="28"/>
      <c r="AC84" s="28"/>
      <c r="AD84" s="28"/>
      <c r="AE84" s="28"/>
      <c r="AF84" s="28"/>
      <c r="AG84" s="28"/>
      <c r="AH84" s="28"/>
      <c r="AI84" s="28"/>
      <c r="AJ84" s="46"/>
      <c r="AK84" s="46"/>
      <c r="AL84" s="46"/>
      <c r="AM84" s="46"/>
      <c r="AN84" s="37"/>
      <c r="AO84" s="37"/>
      <c r="AP84" s="47"/>
      <c r="AQ84" s="47"/>
      <c r="AR84" s="48"/>
      <c r="AS84" s="49"/>
      <c r="AT84" s="39">
        <v>45231</v>
      </c>
      <c r="AU84" s="29" t="s">
        <v>377</v>
      </c>
    </row>
    <row r="85" spans="1:47" ht="138" customHeight="1">
      <c r="A85" s="11">
        <v>51</v>
      </c>
      <c r="B85" s="10" t="s">
        <v>312</v>
      </c>
      <c r="C85" s="40" t="s">
        <v>373</v>
      </c>
      <c r="D85" s="40" t="s">
        <v>122</v>
      </c>
      <c r="E85" s="41" t="s">
        <v>374</v>
      </c>
      <c r="F85" s="29" t="s">
        <v>378</v>
      </c>
      <c r="G85" s="96" t="s">
        <v>25</v>
      </c>
      <c r="H85" s="96" t="s">
        <v>101</v>
      </c>
      <c r="I85" s="96" t="s">
        <v>102</v>
      </c>
      <c r="J85" s="99" t="s">
        <v>28</v>
      </c>
      <c r="K85" s="105" t="s">
        <v>379</v>
      </c>
      <c r="L85" s="28" t="s">
        <v>380</v>
      </c>
      <c r="M85" s="30"/>
      <c r="N85" s="30"/>
      <c r="O85" s="30"/>
      <c r="P85" s="42"/>
      <c r="Q85" s="30"/>
      <c r="R85" s="30">
        <v>1</v>
      </c>
      <c r="S85" s="43"/>
      <c r="T85" s="44"/>
      <c r="U85" s="30"/>
      <c r="V85" s="45"/>
      <c r="W85" s="31"/>
      <c r="X85" s="30"/>
      <c r="Y85" s="37"/>
      <c r="Z85" s="37"/>
      <c r="AA85" s="28"/>
      <c r="AB85" s="28"/>
      <c r="AC85" s="28"/>
      <c r="AD85" s="28"/>
      <c r="AE85" s="28"/>
      <c r="AF85" s="28"/>
      <c r="AG85" s="28"/>
      <c r="AH85" s="28"/>
      <c r="AI85" s="28"/>
      <c r="AJ85" s="46"/>
      <c r="AK85" s="46"/>
      <c r="AL85" s="46"/>
      <c r="AM85" s="46"/>
      <c r="AN85" s="37"/>
      <c r="AO85" s="37"/>
      <c r="AP85" s="47"/>
      <c r="AQ85" s="47"/>
      <c r="AR85" s="48"/>
      <c r="AS85" s="49"/>
      <c r="AT85" s="39">
        <v>45078</v>
      </c>
      <c r="AU85" s="29" t="s">
        <v>381</v>
      </c>
    </row>
    <row r="86" spans="1:47" ht="166.15" customHeight="1">
      <c r="A86" s="11">
        <v>51</v>
      </c>
      <c r="B86" s="10" t="s">
        <v>312</v>
      </c>
      <c r="C86" s="40" t="s">
        <v>373</v>
      </c>
      <c r="D86" s="40" t="s">
        <v>122</v>
      </c>
      <c r="E86" s="41" t="s">
        <v>374</v>
      </c>
      <c r="F86" s="29" t="s">
        <v>382</v>
      </c>
      <c r="G86" s="96" t="s">
        <v>25</v>
      </c>
      <c r="H86" s="96" t="s">
        <v>101</v>
      </c>
      <c r="I86" s="96" t="s">
        <v>102</v>
      </c>
      <c r="J86" s="99" t="s">
        <v>65</v>
      </c>
      <c r="K86" s="105" t="s">
        <v>383</v>
      </c>
      <c r="L86" s="28" t="s">
        <v>305</v>
      </c>
      <c r="M86" s="30"/>
      <c r="N86" s="30"/>
      <c r="O86" s="30"/>
      <c r="P86" s="42"/>
      <c r="Q86" s="30"/>
      <c r="R86" s="30"/>
      <c r="S86" s="43"/>
      <c r="T86" s="44"/>
      <c r="U86" s="30"/>
      <c r="V86" s="45"/>
      <c r="W86" s="31">
        <v>1</v>
      </c>
      <c r="X86" s="30"/>
      <c r="Y86" s="37"/>
      <c r="Z86" s="37"/>
      <c r="AA86" s="28"/>
      <c r="AB86" s="28"/>
      <c r="AC86" s="28"/>
      <c r="AD86" s="28"/>
      <c r="AE86" s="28"/>
      <c r="AF86" s="28"/>
      <c r="AG86" s="28"/>
      <c r="AH86" s="28"/>
      <c r="AI86" s="28"/>
      <c r="AJ86" s="46"/>
      <c r="AK86" s="46"/>
      <c r="AL86" s="46"/>
      <c r="AM86" s="46"/>
      <c r="AN86" s="37"/>
      <c r="AO86" s="37"/>
      <c r="AP86" s="47"/>
      <c r="AQ86" s="47"/>
      <c r="AR86" s="48"/>
      <c r="AS86" s="49"/>
      <c r="AT86" s="39">
        <v>45231</v>
      </c>
      <c r="AU86" s="29" t="s">
        <v>381</v>
      </c>
    </row>
    <row r="87" spans="1:47" ht="111.6" customHeight="1">
      <c r="A87" s="8">
        <v>52</v>
      </c>
      <c r="B87" s="9" t="s">
        <v>312</v>
      </c>
      <c r="C87" s="28" t="s">
        <v>384</v>
      </c>
      <c r="D87" s="28" t="s">
        <v>22</v>
      </c>
      <c r="E87" s="37" t="s">
        <v>385</v>
      </c>
      <c r="F87" s="29" t="s">
        <v>386</v>
      </c>
      <c r="G87" s="30" t="s">
        <v>44</v>
      </c>
      <c r="H87" s="30" t="s">
        <v>45</v>
      </c>
      <c r="I87" s="30" t="s">
        <v>45</v>
      </c>
      <c r="J87" s="99" t="s">
        <v>28</v>
      </c>
      <c r="K87" s="105" t="s">
        <v>387</v>
      </c>
      <c r="L87" s="28" t="s">
        <v>305</v>
      </c>
      <c r="M87" s="30"/>
      <c r="N87" s="30"/>
      <c r="O87" s="30"/>
      <c r="P87" s="42"/>
      <c r="Q87" s="30"/>
      <c r="R87" s="30"/>
      <c r="S87" s="43"/>
      <c r="T87" s="44"/>
      <c r="U87" s="30"/>
      <c r="V87" s="45"/>
      <c r="W87" s="31">
        <v>1</v>
      </c>
      <c r="X87" s="30"/>
      <c r="Y87" s="37"/>
      <c r="Z87" s="37"/>
      <c r="AA87" s="28"/>
      <c r="AB87" s="28"/>
      <c r="AC87" s="28"/>
      <c r="AD87" s="28"/>
      <c r="AE87" s="28"/>
      <c r="AF87" s="28"/>
      <c r="AG87" s="28"/>
      <c r="AH87" s="28"/>
      <c r="AI87" s="28"/>
      <c r="AJ87" s="46"/>
      <c r="AK87" s="46"/>
      <c r="AL87" s="46"/>
      <c r="AM87" s="46"/>
      <c r="AN87" s="37"/>
      <c r="AO87" s="37"/>
      <c r="AP87" s="47"/>
      <c r="AQ87" s="47"/>
      <c r="AR87" s="48"/>
      <c r="AS87" s="49"/>
      <c r="AT87" s="39">
        <v>45260</v>
      </c>
      <c r="AU87" s="29" t="s">
        <v>388</v>
      </c>
    </row>
    <row r="88" spans="1:47" ht="79.900000000000006" customHeight="1">
      <c r="A88" s="8">
        <v>53</v>
      </c>
      <c r="B88" s="9" t="s">
        <v>312</v>
      </c>
      <c r="C88" s="28" t="s">
        <v>389</v>
      </c>
      <c r="D88" s="28" t="s">
        <v>122</v>
      </c>
      <c r="E88" s="37" t="s">
        <v>390</v>
      </c>
      <c r="F88" s="29" t="s">
        <v>391</v>
      </c>
      <c r="G88" s="30" t="s">
        <v>74</v>
      </c>
      <c r="H88" s="30" t="s">
        <v>101</v>
      </c>
      <c r="I88" s="30" t="s">
        <v>102</v>
      </c>
      <c r="J88" s="99" t="s">
        <v>65</v>
      </c>
      <c r="K88" s="105" t="s">
        <v>392</v>
      </c>
      <c r="L88" s="28" t="s">
        <v>305</v>
      </c>
      <c r="M88" s="30"/>
      <c r="N88" s="30"/>
      <c r="O88" s="30"/>
      <c r="P88" s="113">
        <v>1</v>
      </c>
      <c r="Q88" s="30"/>
      <c r="R88" s="30"/>
      <c r="S88" s="43"/>
      <c r="T88" s="44"/>
      <c r="U88" s="30"/>
      <c r="V88" s="45"/>
      <c r="W88" s="31"/>
      <c r="X88" s="30"/>
      <c r="Y88" s="37"/>
      <c r="Z88" s="37"/>
      <c r="AA88" s="28"/>
      <c r="AB88" s="28"/>
      <c r="AC88" s="28"/>
      <c r="AD88" s="28"/>
      <c r="AE88" s="28"/>
      <c r="AF88" s="28"/>
      <c r="AG88" s="28"/>
      <c r="AH88" s="28"/>
      <c r="AI88" s="28"/>
      <c r="AJ88" s="46"/>
      <c r="AK88" s="46"/>
      <c r="AL88" s="46"/>
      <c r="AM88" s="46"/>
      <c r="AN88" s="37"/>
      <c r="AO88" s="37"/>
      <c r="AP88" s="47"/>
      <c r="AQ88" s="47"/>
      <c r="AR88" s="48"/>
      <c r="AS88" s="49"/>
      <c r="AT88" s="39">
        <v>45017</v>
      </c>
      <c r="AU88" s="29" t="s">
        <v>393</v>
      </c>
    </row>
    <row r="89" spans="1:47" ht="79.900000000000006" customHeight="1">
      <c r="A89" s="8">
        <v>54</v>
      </c>
      <c r="B89" s="9" t="s">
        <v>312</v>
      </c>
      <c r="C89" s="28" t="s">
        <v>394</v>
      </c>
      <c r="D89" s="28" t="s">
        <v>122</v>
      </c>
      <c r="E89" s="37" t="s">
        <v>395</v>
      </c>
      <c r="F89" s="29" t="s">
        <v>396</v>
      </c>
      <c r="G89" s="30" t="s">
        <v>74</v>
      </c>
      <c r="H89" s="30" t="s">
        <v>26</v>
      </c>
      <c r="I89" s="30" t="s">
        <v>45</v>
      </c>
      <c r="J89" s="99" t="s">
        <v>28</v>
      </c>
      <c r="K89" s="105" t="s">
        <v>397</v>
      </c>
      <c r="L89" s="28" t="s">
        <v>305</v>
      </c>
      <c r="M89" s="30"/>
      <c r="N89" s="30"/>
      <c r="O89" s="30"/>
      <c r="P89" s="42"/>
      <c r="Q89" s="30"/>
      <c r="R89" s="30"/>
      <c r="S89" s="43"/>
      <c r="T89" s="44"/>
      <c r="U89" s="30"/>
      <c r="V89" s="89">
        <v>1</v>
      </c>
      <c r="W89" s="31"/>
      <c r="X89" s="30"/>
      <c r="Y89" s="37"/>
      <c r="Z89" s="37"/>
      <c r="AA89" s="28"/>
      <c r="AB89" s="28"/>
      <c r="AC89" s="28"/>
      <c r="AD89" s="28"/>
      <c r="AE89" s="28"/>
      <c r="AF89" s="28"/>
      <c r="AG89" s="28"/>
      <c r="AH89" s="28"/>
      <c r="AI89" s="28"/>
      <c r="AJ89" s="46"/>
      <c r="AK89" s="46"/>
      <c r="AL89" s="46"/>
      <c r="AM89" s="46"/>
      <c r="AN89" s="37"/>
      <c r="AO89" s="37"/>
      <c r="AP89" s="47"/>
      <c r="AQ89" s="47"/>
      <c r="AR89" s="48"/>
      <c r="AS89" s="49"/>
      <c r="AT89" s="39">
        <v>45214</v>
      </c>
      <c r="AU89" s="29" t="s">
        <v>398</v>
      </c>
    </row>
    <row r="90" spans="1:47" ht="79.900000000000006" customHeight="1">
      <c r="A90" s="11">
        <v>54</v>
      </c>
      <c r="B90" s="10" t="s">
        <v>312</v>
      </c>
      <c r="C90" s="40" t="s">
        <v>394</v>
      </c>
      <c r="D90" s="40" t="s">
        <v>122</v>
      </c>
      <c r="E90" s="114" t="s">
        <v>395</v>
      </c>
      <c r="F90" s="29" t="s">
        <v>399</v>
      </c>
      <c r="G90" s="96" t="s">
        <v>74</v>
      </c>
      <c r="H90" s="96" t="s">
        <v>26</v>
      </c>
      <c r="I90" s="96" t="s">
        <v>45</v>
      </c>
      <c r="J90" s="99" t="s">
        <v>28</v>
      </c>
      <c r="K90" s="105" t="s">
        <v>400</v>
      </c>
      <c r="L90" s="28" t="s">
        <v>305</v>
      </c>
      <c r="M90" s="30"/>
      <c r="N90" s="30"/>
      <c r="O90" s="30"/>
      <c r="P90" s="42"/>
      <c r="Q90" s="30"/>
      <c r="R90" s="30"/>
      <c r="S90" s="43"/>
      <c r="T90" s="44"/>
      <c r="U90" s="30"/>
      <c r="V90" s="45"/>
      <c r="W90" s="31"/>
      <c r="X90" s="30">
        <v>1</v>
      </c>
      <c r="Y90" s="37"/>
      <c r="Z90" s="37"/>
      <c r="AA90" s="28"/>
      <c r="AB90" s="28"/>
      <c r="AC90" s="28"/>
      <c r="AD90" s="28"/>
      <c r="AE90" s="28"/>
      <c r="AF90" s="28"/>
      <c r="AG90" s="28"/>
      <c r="AH90" s="28"/>
      <c r="AI90" s="28"/>
      <c r="AJ90" s="46"/>
      <c r="AK90" s="46"/>
      <c r="AL90" s="46"/>
      <c r="AM90" s="46"/>
      <c r="AN90" s="37"/>
      <c r="AO90" s="37"/>
      <c r="AP90" s="47"/>
      <c r="AQ90" s="47"/>
      <c r="AR90" s="48"/>
      <c r="AS90" s="49"/>
      <c r="AT90" s="39">
        <v>45291</v>
      </c>
      <c r="AU90" s="29" t="s">
        <v>401</v>
      </c>
    </row>
    <row r="91" spans="1:47" ht="79.900000000000006" customHeight="1">
      <c r="A91" s="11">
        <v>54</v>
      </c>
      <c r="B91" s="10" t="s">
        <v>312</v>
      </c>
      <c r="C91" s="40" t="s">
        <v>394</v>
      </c>
      <c r="D91" s="40" t="s">
        <v>122</v>
      </c>
      <c r="E91" s="114" t="s">
        <v>395</v>
      </c>
      <c r="F91" s="29" t="s">
        <v>402</v>
      </c>
      <c r="G91" s="96" t="s">
        <v>74</v>
      </c>
      <c r="H91" s="96" t="s">
        <v>26</v>
      </c>
      <c r="I91" s="96" t="s">
        <v>45</v>
      </c>
      <c r="J91" s="99" t="s">
        <v>28</v>
      </c>
      <c r="K91" s="105" t="s">
        <v>403</v>
      </c>
      <c r="L91" s="28" t="s">
        <v>305</v>
      </c>
      <c r="M91" s="30"/>
      <c r="N91" s="30"/>
      <c r="O91" s="30"/>
      <c r="P91" s="42"/>
      <c r="Q91" s="30"/>
      <c r="R91" s="30"/>
      <c r="S91" s="43"/>
      <c r="T91" s="44"/>
      <c r="U91" s="30"/>
      <c r="V91" s="45"/>
      <c r="W91" s="31"/>
      <c r="X91" s="30">
        <v>1</v>
      </c>
      <c r="Y91" s="37"/>
      <c r="Z91" s="37"/>
      <c r="AA91" s="28"/>
      <c r="AB91" s="28"/>
      <c r="AC91" s="28"/>
      <c r="AD91" s="28"/>
      <c r="AE91" s="28"/>
      <c r="AF91" s="28"/>
      <c r="AG91" s="28"/>
      <c r="AH91" s="28"/>
      <c r="AI91" s="28"/>
      <c r="AJ91" s="46"/>
      <c r="AK91" s="46"/>
      <c r="AL91" s="46"/>
      <c r="AM91" s="46"/>
      <c r="AN91" s="37"/>
      <c r="AO91" s="37"/>
      <c r="AP91" s="47"/>
      <c r="AQ91" s="47"/>
      <c r="AR91" s="48"/>
      <c r="AS91" s="49"/>
      <c r="AT91" s="39">
        <v>45291</v>
      </c>
      <c r="AU91" s="29" t="s">
        <v>404</v>
      </c>
    </row>
    <row r="92" spans="1:47" ht="79.900000000000006" customHeight="1">
      <c r="A92" s="8">
        <v>55</v>
      </c>
      <c r="B92" s="9" t="s">
        <v>312</v>
      </c>
      <c r="C92" s="28" t="s">
        <v>405</v>
      </c>
      <c r="D92" s="28" t="s">
        <v>122</v>
      </c>
      <c r="E92" s="37" t="s">
        <v>297</v>
      </c>
      <c r="F92" s="29" t="s">
        <v>406</v>
      </c>
      <c r="G92" s="30" t="s">
        <v>44</v>
      </c>
      <c r="H92" s="30" t="s">
        <v>101</v>
      </c>
      <c r="I92" s="30" t="s">
        <v>102</v>
      </c>
      <c r="J92" s="99" t="s">
        <v>28</v>
      </c>
      <c r="K92" s="105" t="s">
        <v>407</v>
      </c>
      <c r="L92" s="28" t="s">
        <v>408</v>
      </c>
      <c r="M92" s="30"/>
      <c r="N92" s="30"/>
      <c r="O92" s="30"/>
      <c r="P92" s="42"/>
      <c r="Q92" s="30"/>
      <c r="R92" s="30"/>
      <c r="S92" s="43"/>
      <c r="T92" s="44"/>
      <c r="U92" s="30"/>
      <c r="V92" s="89">
        <v>1</v>
      </c>
      <c r="W92" s="31"/>
      <c r="X92" s="30"/>
      <c r="Y92" s="37"/>
      <c r="Z92" s="37"/>
      <c r="AA92" s="28"/>
      <c r="AB92" s="28"/>
      <c r="AC92" s="28"/>
      <c r="AD92" s="28"/>
      <c r="AE92" s="28"/>
      <c r="AF92" s="28"/>
      <c r="AG92" s="28"/>
      <c r="AH92" s="28"/>
      <c r="AI92" s="28"/>
      <c r="AJ92" s="46"/>
      <c r="AK92" s="46"/>
      <c r="AL92" s="46"/>
      <c r="AM92" s="46"/>
      <c r="AN92" s="37"/>
      <c r="AO92" s="37"/>
      <c r="AP92" s="47"/>
      <c r="AQ92" s="47"/>
      <c r="AR92" s="48"/>
      <c r="AS92" s="49"/>
      <c r="AT92" s="39">
        <v>45214</v>
      </c>
      <c r="AU92" s="29" t="s">
        <v>409</v>
      </c>
    </row>
    <row r="93" spans="1:47" ht="79.900000000000006" customHeight="1">
      <c r="A93" s="11">
        <v>55</v>
      </c>
      <c r="B93" s="10" t="s">
        <v>312</v>
      </c>
      <c r="C93" s="40" t="s">
        <v>405</v>
      </c>
      <c r="D93" s="40" t="s">
        <v>122</v>
      </c>
      <c r="E93" s="114" t="s">
        <v>297</v>
      </c>
      <c r="F93" s="29" t="s">
        <v>410</v>
      </c>
      <c r="G93" s="96" t="s">
        <v>44</v>
      </c>
      <c r="H93" s="96" t="s">
        <v>101</v>
      </c>
      <c r="I93" s="96" t="s">
        <v>102</v>
      </c>
      <c r="J93" s="99" t="s">
        <v>28</v>
      </c>
      <c r="K93" s="105" t="s">
        <v>411</v>
      </c>
      <c r="L93" s="28" t="s">
        <v>305</v>
      </c>
      <c r="M93" s="30"/>
      <c r="N93" s="30"/>
      <c r="O93" s="30"/>
      <c r="P93" s="42"/>
      <c r="Q93" s="30"/>
      <c r="R93" s="30"/>
      <c r="S93" s="43"/>
      <c r="T93" s="44"/>
      <c r="U93" s="30"/>
      <c r="V93" s="89"/>
      <c r="W93" s="31"/>
      <c r="X93" s="30">
        <v>1</v>
      </c>
      <c r="Y93" s="37"/>
      <c r="Z93" s="37"/>
      <c r="AA93" s="28"/>
      <c r="AB93" s="28"/>
      <c r="AC93" s="28"/>
      <c r="AD93" s="28"/>
      <c r="AE93" s="28"/>
      <c r="AF93" s="28"/>
      <c r="AG93" s="28"/>
      <c r="AH93" s="28"/>
      <c r="AI93" s="28"/>
      <c r="AJ93" s="46"/>
      <c r="AK93" s="46"/>
      <c r="AL93" s="46"/>
      <c r="AM93" s="46"/>
      <c r="AN93" s="37"/>
      <c r="AO93" s="37"/>
      <c r="AP93" s="47"/>
      <c r="AQ93" s="47"/>
      <c r="AR93" s="48"/>
      <c r="AS93" s="49"/>
      <c r="AT93" s="39">
        <v>45283</v>
      </c>
      <c r="AU93" s="29" t="s">
        <v>412</v>
      </c>
    </row>
    <row r="94" spans="1:47" ht="79.900000000000006" customHeight="1">
      <c r="A94" s="11">
        <v>55</v>
      </c>
      <c r="B94" s="10" t="s">
        <v>312</v>
      </c>
      <c r="C94" s="40" t="s">
        <v>405</v>
      </c>
      <c r="D94" s="40" t="s">
        <v>122</v>
      </c>
      <c r="E94" s="114" t="s">
        <v>297</v>
      </c>
      <c r="F94" s="29" t="s">
        <v>413</v>
      </c>
      <c r="G94" s="96" t="s">
        <v>44</v>
      </c>
      <c r="H94" s="96" t="s">
        <v>101</v>
      </c>
      <c r="I94" s="96" t="s">
        <v>102</v>
      </c>
      <c r="J94" s="99" t="s">
        <v>65</v>
      </c>
      <c r="K94" s="105" t="s">
        <v>414</v>
      </c>
      <c r="L94" s="28" t="s">
        <v>408</v>
      </c>
      <c r="M94" s="30"/>
      <c r="N94" s="30"/>
      <c r="O94" s="30"/>
      <c r="P94" s="42"/>
      <c r="Q94" s="30"/>
      <c r="R94" s="30"/>
      <c r="S94" s="43"/>
      <c r="T94" s="44"/>
      <c r="U94" s="30"/>
      <c r="V94" s="89">
        <v>1</v>
      </c>
      <c r="W94" s="31"/>
      <c r="X94" s="30"/>
      <c r="Y94" s="37"/>
      <c r="Z94" s="37"/>
      <c r="AA94" s="28"/>
      <c r="AB94" s="28"/>
      <c r="AC94" s="28"/>
      <c r="AD94" s="28"/>
      <c r="AE94" s="28"/>
      <c r="AF94" s="28"/>
      <c r="AG94" s="28"/>
      <c r="AH94" s="28"/>
      <c r="AI94" s="28"/>
      <c r="AJ94" s="46"/>
      <c r="AK94" s="46"/>
      <c r="AL94" s="46"/>
      <c r="AM94" s="46"/>
      <c r="AN94" s="37"/>
      <c r="AO94" s="37"/>
      <c r="AP94" s="47"/>
      <c r="AQ94" s="47"/>
      <c r="AR94" s="48"/>
      <c r="AS94" s="49"/>
      <c r="AT94" s="39">
        <v>45214</v>
      </c>
      <c r="AU94" s="29" t="s">
        <v>409</v>
      </c>
    </row>
    <row r="95" spans="1:47" ht="115.15" customHeight="1">
      <c r="A95" s="8">
        <v>56</v>
      </c>
      <c r="B95" s="9" t="s">
        <v>312</v>
      </c>
      <c r="C95" s="28" t="s">
        <v>415</v>
      </c>
      <c r="D95" s="28" t="s">
        <v>122</v>
      </c>
      <c r="E95" s="37" t="s">
        <v>416</v>
      </c>
      <c r="F95" s="29" t="s">
        <v>417</v>
      </c>
      <c r="G95" s="30" t="s">
        <v>74</v>
      </c>
      <c r="H95" s="30" t="s">
        <v>101</v>
      </c>
      <c r="I95" s="30" t="s">
        <v>102</v>
      </c>
      <c r="J95" s="99" t="s">
        <v>28</v>
      </c>
      <c r="K95" s="105" t="s">
        <v>418</v>
      </c>
      <c r="L95" s="28" t="s">
        <v>419</v>
      </c>
      <c r="M95" s="30"/>
      <c r="N95" s="30"/>
      <c r="O95" s="30"/>
      <c r="P95" s="42"/>
      <c r="Q95" s="30"/>
      <c r="R95" s="30"/>
      <c r="S95" s="43"/>
      <c r="T95" s="44"/>
      <c r="U95" s="30"/>
      <c r="V95" s="89"/>
      <c r="W95" s="31"/>
      <c r="X95" s="30">
        <v>1</v>
      </c>
      <c r="Y95" s="37"/>
      <c r="Z95" s="37"/>
      <c r="AA95" s="28"/>
      <c r="AB95" s="28"/>
      <c r="AC95" s="28"/>
      <c r="AD95" s="28"/>
      <c r="AE95" s="28"/>
      <c r="AF95" s="28"/>
      <c r="AG95" s="28"/>
      <c r="AH95" s="28"/>
      <c r="AI95" s="28"/>
      <c r="AJ95" s="46"/>
      <c r="AK95" s="46"/>
      <c r="AL95" s="46"/>
      <c r="AM95" s="46"/>
      <c r="AN95" s="37"/>
      <c r="AO95" s="37"/>
      <c r="AP95" s="47"/>
      <c r="AQ95" s="47"/>
      <c r="AR95" s="48"/>
      <c r="AS95" s="49"/>
      <c r="AT95" s="39">
        <v>45270</v>
      </c>
      <c r="AU95" s="29" t="s">
        <v>420</v>
      </c>
    </row>
    <row r="96" spans="1:47" ht="127.9" customHeight="1">
      <c r="A96" s="8">
        <v>57</v>
      </c>
      <c r="B96" s="9" t="s">
        <v>312</v>
      </c>
      <c r="C96" s="28" t="s">
        <v>421</v>
      </c>
      <c r="D96" s="28" t="s">
        <v>122</v>
      </c>
      <c r="E96" s="37" t="s">
        <v>422</v>
      </c>
      <c r="F96" s="29" t="s">
        <v>423</v>
      </c>
      <c r="G96" s="30" t="s">
        <v>44</v>
      </c>
      <c r="H96" s="30" t="s">
        <v>53</v>
      </c>
      <c r="I96" s="30" t="s">
        <v>54</v>
      </c>
      <c r="J96" s="99" t="s">
        <v>28</v>
      </c>
      <c r="K96" s="105" t="s">
        <v>424</v>
      </c>
      <c r="L96" s="28" t="s">
        <v>317</v>
      </c>
      <c r="M96" s="30"/>
      <c r="N96" s="30"/>
      <c r="O96" s="30">
        <v>1</v>
      </c>
      <c r="P96" s="42"/>
      <c r="Q96" s="30"/>
      <c r="R96" s="30"/>
      <c r="S96" s="43"/>
      <c r="T96" s="44"/>
      <c r="U96" s="30"/>
      <c r="V96" s="45"/>
      <c r="W96" s="31"/>
      <c r="X96" s="30"/>
      <c r="Y96" s="37"/>
      <c r="Z96" s="37"/>
      <c r="AA96" s="28"/>
      <c r="AB96" s="28"/>
      <c r="AC96" s="28"/>
      <c r="AD96" s="28"/>
      <c r="AE96" s="28"/>
      <c r="AF96" s="28"/>
      <c r="AG96" s="28"/>
      <c r="AH96" s="28"/>
      <c r="AI96" s="28"/>
      <c r="AJ96" s="46"/>
      <c r="AK96" s="46"/>
      <c r="AL96" s="46"/>
      <c r="AM96" s="46"/>
      <c r="AN96" s="37"/>
      <c r="AO96" s="37"/>
      <c r="AP96" s="47"/>
      <c r="AQ96" s="47"/>
      <c r="AR96" s="48"/>
      <c r="AS96" s="49"/>
      <c r="AT96" s="39">
        <v>45015</v>
      </c>
      <c r="AU96" s="29" t="s">
        <v>323</v>
      </c>
    </row>
    <row r="97" spans="1:47" ht="127.9" customHeight="1">
      <c r="A97" s="8">
        <v>58</v>
      </c>
      <c r="B97" s="9" t="s">
        <v>312</v>
      </c>
      <c r="C97" s="28" t="s">
        <v>425</v>
      </c>
      <c r="D97" s="28" t="s">
        <v>22</v>
      </c>
      <c r="E97" s="29" t="s">
        <v>426</v>
      </c>
      <c r="F97" s="29" t="s">
        <v>427</v>
      </c>
      <c r="G97" s="30" t="s">
        <v>74</v>
      </c>
      <c r="H97" s="30" t="s">
        <v>53</v>
      </c>
      <c r="I97" s="30" t="s">
        <v>54</v>
      </c>
      <c r="J97" s="99" t="s">
        <v>28</v>
      </c>
      <c r="K97" s="105" t="s">
        <v>428</v>
      </c>
      <c r="L97" s="28" t="s">
        <v>344</v>
      </c>
      <c r="M97" s="30"/>
      <c r="N97" s="30"/>
      <c r="O97" s="30">
        <v>1</v>
      </c>
      <c r="P97" s="42"/>
      <c r="Q97" s="30"/>
      <c r="R97" s="30"/>
      <c r="S97" s="43"/>
      <c r="T97" s="44"/>
      <c r="U97" s="30"/>
      <c r="V97" s="45"/>
      <c r="W97" s="31"/>
      <c r="X97" s="30"/>
      <c r="Y97" s="37"/>
      <c r="Z97" s="37"/>
      <c r="AA97" s="28"/>
      <c r="AB97" s="28"/>
      <c r="AC97" s="28"/>
      <c r="AD97" s="28"/>
      <c r="AE97" s="28"/>
      <c r="AF97" s="28"/>
      <c r="AG97" s="28"/>
      <c r="AH97" s="28"/>
      <c r="AI97" s="28"/>
      <c r="AJ97" s="46"/>
      <c r="AK97" s="46"/>
      <c r="AL97" s="46"/>
      <c r="AM97" s="46"/>
      <c r="AN97" s="37"/>
      <c r="AO97" s="37"/>
      <c r="AP97" s="47"/>
      <c r="AQ97" s="47"/>
      <c r="AR97" s="48"/>
      <c r="AS97" s="49"/>
      <c r="AT97" s="39">
        <v>45015</v>
      </c>
      <c r="AU97" s="29" t="s">
        <v>429</v>
      </c>
    </row>
    <row r="98" spans="1:47" ht="99" customHeight="1">
      <c r="A98" s="11">
        <v>58</v>
      </c>
      <c r="B98" s="10" t="s">
        <v>312</v>
      </c>
      <c r="C98" s="40" t="s">
        <v>425</v>
      </c>
      <c r="D98" s="40" t="s">
        <v>22</v>
      </c>
      <c r="E98" s="41" t="s">
        <v>426</v>
      </c>
      <c r="F98" s="29" t="s">
        <v>430</v>
      </c>
      <c r="G98" s="96" t="s">
        <v>74</v>
      </c>
      <c r="H98" s="96" t="s">
        <v>53</v>
      </c>
      <c r="I98" s="96" t="s">
        <v>54</v>
      </c>
      <c r="J98" s="99" t="s">
        <v>28</v>
      </c>
      <c r="K98" s="105" t="s">
        <v>431</v>
      </c>
      <c r="L98" s="28" t="s">
        <v>305</v>
      </c>
      <c r="M98" s="30"/>
      <c r="N98" s="30"/>
      <c r="O98" s="30"/>
      <c r="P98" s="42"/>
      <c r="Q98" s="30"/>
      <c r="R98" s="30"/>
      <c r="S98" s="43"/>
      <c r="T98" s="44"/>
      <c r="U98" s="30"/>
      <c r="V98" s="45"/>
      <c r="W98" s="31"/>
      <c r="X98" s="30">
        <v>1</v>
      </c>
      <c r="Y98" s="37"/>
      <c r="Z98" s="37"/>
      <c r="AA98" s="28"/>
      <c r="AB98" s="28"/>
      <c r="AC98" s="28"/>
      <c r="AD98" s="28"/>
      <c r="AE98" s="28"/>
      <c r="AF98" s="28"/>
      <c r="AG98" s="28"/>
      <c r="AH98" s="28"/>
      <c r="AI98" s="28"/>
      <c r="AJ98" s="46"/>
      <c r="AK98" s="46"/>
      <c r="AL98" s="46"/>
      <c r="AM98" s="46"/>
      <c r="AN98" s="37"/>
      <c r="AO98" s="37"/>
      <c r="AP98" s="47"/>
      <c r="AQ98" s="47"/>
      <c r="AR98" s="48"/>
      <c r="AS98" s="49"/>
      <c r="AT98" s="39">
        <v>45290</v>
      </c>
      <c r="AU98" s="29" t="s">
        <v>432</v>
      </c>
    </row>
  </sheetData>
  <autoFilter ref="A7:AU98" xr:uid="{42C757C6-1199-4A90-8164-7A138F2F3226}">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autoFilter>
  <mergeCells count="2">
    <mergeCell ref="M7:X7"/>
    <mergeCell ref="AB7:AM7"/>
  </mergeCells>
  <phoneticPr fontId="9" type="noConversion"/>
  <conditionalFormatting sqref="V18:V19 V29:V30 U20:X21 M18:S21 X18:X19 M22:X23 W24:X24 U24 T25:X28 M24:S30 M8:X17 M31:X38 N39:X39 M40:X67 M68:P68 R68:X68 M69:X98">
    <cfRule type="cellIs" dxfId="6" priority="23" operator="notEqual">
      <formula>""</formula>
    </cfRule>
  </conditionalFormatting>
  <conditionalFormatting sqref="W29:X30">
    <cfRule type="cellIs" dxfId="5" priority="21" operator="notEqual">
      <formula>""</formula>
    </cfRule>
  </conditionalFormatting>
  <conditionalFormatting sqref="T18:T19">
    <cfRule type="cellIs" dxfId="4" priority="19" operator="notEqual">
      <formula>""</formula>
    </cfRule>
  </conditionalFormatting>
  <conditionalFormatting sqref="W18:W19">
    <cfRule type="cellIs" dxfId="3" priority="18" operator="notEqual">
      <formula>""</formula>
    </cfRule>
  </conditionalFormatting>
  <conditionalFormatting sqref="T29:T30">
    <cfRule type="cellIs" dxfId="2" priority="16" operator="notEqual">
      <formula>""</formula>
    </cfRule>
  </conditionalFormatting>
  <conditionalFormatting sqref="T24">
    <cfRule type="cellIs" dxfId="1" priority="14" operator="notEqual">
      <formula>""</formula>
    </cfRule>
  </conditionalFormatting>
  <conditionalFormatting sqref="V24">
    <cfRule type="cellIs" dxfId="0" priority="13" operator="notEqual">
      <formula>""</formula>
    </cfRule>
  </conditionalFormatting>
  <dataValidations count="4">
    <dataValidation type="list" allowBlank="1" showInputMessage="1" showErrorMessage="1" sqref="J12:J70 J73:J98" xr:uid="{A53BDD98-2246-46A0-9A7C-5BB0850619EF}">
      <formula1>"Aceptar,Evitar,Reducir (compartir),Reducir (mitigar)"</formula1>
    </dataValidation>
    <dataValidation type="date" allowBlank="1" showInputMessage="1" showErrorMessage="1" sqref="AT18:AT19" xr:uid="{D58381C0-F652-4C8D-BB36-0180E877F255}">
      <formula1>44197</formula1>
      <formula2>47818</formula2>
    </dataValidation>
    <dataValidation type="list" allowBlank="1" showInputMessage="1" showErrorMessage="1" sqref="AS8:AS60" xr:uid="{34D3607F-9227-4D4F-8E18-33A75F4F9A7B}">
      <formula1>"Sin iniciar, Atrasada, En proceso, Terminada, Inicio futuro"</formula1>
    </dataValidation>
    <dataValidation type="list" allowBlank="1" showInputMessage="1" showErrorMessage="1" sqref="AS61:AS98" xr:uid="{D90619CA-6279-4CF9-A20F-7320D8EACAE6}">
      <formula1>#REF!</formula1>
    </dataValidation>
  </dataValidations>
  <printOptions horizontalCentered="1"/>
  <pageMargins left="0.23622047244094491" right="0.23622047244094491" top="0.55118110236220474" bottom="0.35433070866141736" header="0.31496062992125984" footer="0.31496062992125984"/>
  <pageSetup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65BFD-4CB1-4F49-AB8D-704822F844AA}">
  <dimension ref="A3:B10"/>
  <sheetViews>
    <sheetView workbookViewId="0">
      <selection activeCell="A30" sqref="A30"/>
    </sheetView>
  </sheetViews>
  <sheetFormatPr defaultColWidth="11.42578125" defaultRowHeight="15"/>
  <cols>
    <col min="1" max="1" width="28.140625" bestFit="1" customWidth="1"/>
    <col min="2" max="2" width="17.5703125" bestFit="1" customWidth="1"/>
  </cols>
  <sheetData>
    <row r="3" spans="1:2">
      <c r="A3" s="117" t="s">
        <v>433</v>
      </c>
      <c r="B3" t="s">
        <v>434</v>
      </c>
    </row>
    <row r="4" spans="1:2">
      <c r="A4" s="118" t="s">
        <v>41</v>
      </c>
      <c r="B4">
        <v>15</v>
      </c>
    </row>
    <row r="5" spans="1:2">
      <c r="A5" s="118" t="s">
        <v>22</v>
      </c>
      <c r="B5">
        <v>35</v>
      </c>
    </row>
    <row r="6" spans="1:2">
      <c r="A6" s="118" t="s">
        <v>128</v>
      </c>
      <c r="B6">
        <v>13</v>
      </c>
    </row>
    <row r="7" spans="1:2">
      <c r="A7" s="118" t="s">
        <v>122</v>
      </c>
      <c r="B7">
        <v>19</v>
      </c>
    </row>
    <row r="8" spans="1:2">
      <c r="A8" s="118" t="s">
        <v>278</v>
      </c>
      <c r="B8">
        <v>4</v>
      </c>
    </row>
    <row r="9" spans="1:2">
      <c r="A9" s="118" t="s">
        <v>197</v>
      </c>
      <c r="B9">
        <v>5</v>
      </c>
    </row>
    <row r="10" spans="1:2">
      <c r="A10" s="118" t="s">
        <v>435</v>
      </c>
      <c r="B10">
        <v>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BEB7CF5C4E0124D92BB734113DFAB71" ma:contentTypeVersion="18" ma:contentTypeDescription="Crear nuevo documento." ma:contentTypeScope="" ma:versionID="5cc31183fd43bae1ec99506f7c7f98ea">
  <xsd:schema xmlns:xsd="http://www.w3.org/2001/XMLSchema" xmlns:xs="http://www.w3.org/2001/XMLSchema" xmlns:p="http://schemas.microsoft.com/office/2006/metadata/properties" xmlns:ns1="http://schemas.microsoft.com/sharepoint/v3" xmlns:ns3="f9d674bb-dc42-4e9f-a4ff-91baa607be58" xmlns:ns4="d297aedd-4b34-4467-9921-08a696d56976" targetNamespace="http://schemas.microsoft.com/office/2006/metadata/properties" ma:root="true" ma:fieldsID="92166bbb319f3e3fe7cb96d3b39e91bb" ns1:_="" ns3:_="" ns4:_="">
    <xsd:import namespace="http://schemas.microsoft.com/sharepoint/v3"/>
    <xsd:import namespace="f9d674bb-dc42-4e9f-a4ff-91baa607be58"/>
    <xsd:import namespace="d297aedd-4b34-4467-9921-08a696d5697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element ref="ns4:MediaLengthInSeconds" minOccurs="0"/>
                <xsd:element ref="ns4:MediaServiceAutoKeyPoints" minOccurs="0"/>
                <xsd:element ref="ns4:MediaServiceKeyPoints" minOccurs="0"/>
                <xsd:element ref="ns1:_ip_UnifiedCompliancePolicyProperties" minOccurs="0"/>
                <xsd:element ref="ns1:_ip_UnifiedCompliancePolicyUIAction" minOccurs="0"/>
                <xsd:element ref="ns4:_activity"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Propiedades de la Directiva de cumplimiento unificado" ma:hidden="true" ma:internalName="_ip_UnifiedCompliancePolicyProperties">
      <xsd:simpleType>
        <xsd:restriction base="dms:Note"/>
      </xsd:simpleType>
    </xsd:element>
    <xsd:element name="_ip_UnifiedCompliancePolicyUIAction" ma:index="23"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d674bb-dc42-4e9f-a4ff-91baa607be5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97aedd-4b34-4467-9921-08a696d5697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activity" ma:index="24" nillable="true" ma:displayName="_activity" ma:hidden="true" ma:internalName="_activity">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d297aedd-4b34-4467-9921-08a696d56976" xsi:nil="true"/>
  </documentManagement>
</p:properties>
</file>

<file path=customXml/itemProps1.xml><?xml version="1.0" encoding="utf-8"?>
<ds:datastoreItem xmlns:ds="http://schemas.openxmlformats.org/officeDocument/2006/customXml" ds:itemID="{D0E297D5-0F9E-4B61-A5E2-44F52C1AF147}"/>
</file>

<file path=customXml/itemProps2.xml><?xml version="1.0" encoding="utf-8"?>
<ds:datastoreItem xmlns:ds="http://schemas.openxmlformats.org/officeDocument/2006/customXml" ds:itemID="{F348C568-CD46-415A-815B-8098ECF97489}"/>
</file>

<file path=customXml/itemProps3.xml><?xml version="1.0" encoding="utf-8"?>
<ds:datastoreItem xmlns:ds="http://schemas.openxmlformats.org/officeDocument/2006/customXml" ds:itemID="{5AED8D2D-9B37-4E45-979D-556896EDA91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Daniel Quilaguy Bernal</dc:creator>
  <cp:keywords/>
  <dc:description/>
  <cp:lastModifiedBy>Cristian Armando Velandia Mora</cp:lastModifiedBy>
  <cp:revision/>
  <dcterms:created xsi:type="dcterms:W3CDTF">2020-11-05T01:32:29Z</dcterms:created>
  <dcterms:modified xsi:type="dcterms:W3CDTF">2023-02-09T15:08:13Z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0x0101000BEB7CF5C4E0124D92BB734113DFAB71</vt:lpwstr>
  </property>
</Properties>
</file>