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defaultThemeVersion="166925"/>
  <mc:AlternateContent xmlns:mc="http://schemas.openxmlformats.org/markup-compatibility/2006">
    <mc:Choice Requires="x15">
      <x15ac:absPath xmlns:x15ac="http://schemas.microsoft.com/office/spreadsheetml/2010/11/ac" url="C:\Users\yaneth.valencia\Desktop\"/>
    </mc:Choice>
  </mc:AlternateContent>
  <xr:revisionPtr revIDLastSave="239" documentId="8_{4AF1B8DD-520D-4E28-B48B-7EA66ED91845}" xr6:coauthVersionLast="47" xr6:coauthVersionMax="47" xr10:uidLastSave="{D1812B83-6717-4E9F-B974-2424A0A0BA14}"/>
  <bookViews>
    <workbookView xWindow="-120" yWindow="-120" windowWidth="29040" windowHeight="15840" tabRatio="813" firstSheet="2" activeTab="1" xr2:uid="{00000000-000D-0000-FFFF-FFFF00000000}"/>
  </bookViews>
  <sheets>
    <sheet name="GENERAL " sheetId="1" state="hidden" r:id="rId1"/>
    <sheet name="PRESENTACIÓN" sheetId="5" r:id="rId2"/>
    <sheet name="PLAN DE BIENESTAR E INCENTIVO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4" l="1"/>
  <c r="G19" i="4"/>
  <c r="H19" i="4"/>
  <c r="I19" i="4"/>
  <c r="J19" i="4"/>
  <c r="K19" i="4"/>
  <c r="L19" i="4"/>
  <c r="M19" i="4"/>
  <c r="N19" i="4"/>
  <c r="O19" i="4"/>
  <c r="P19" i="4"/>
  <c r="Q19" i="4"/>
  <c r="R18" i="4"/>
  <c r="R15" i="4"/>
  <c r="BM15" i="4" s="1"/>
  <c r="R14" i="4"/>
  <c r="BL14" i="4" s="1"/>
  <c r="R13" i="4"/>
  <c r="BL13" i="4" s="1"/>
  <c r="R12" i="4"/>
  <c r="R11" i="4"/>
  <c r="BK11" i="4" s="1"/>
  <c r="R10" i="4"/>
  <c r="BM10" i="4" s="1"/>
  <c r="R9" i="4"/>
  <c r="R8" i="4"/>
  <c r="BM8" i="4" s="1"/>
  <c r="R6" i="4"/>
  <c r="BM6" i="4" s="1"/>
  <c r="G52" i="1"/>
  <c r="R49" i="1"/>
  <c r="R48" i="1"/>
  <c r="R47" i="1"/>
  <c r="R46" i="1"/>
  <c r="R45" i="1"/>
  <c r="R44" i="1"/>
  <c r="R42" i="1"/>
  <c r="R41" i="1"/>
  <c r="R40" i="1"/>
  <c r="R39" i="1"/>
  <c r="R38" i="1"/>
  <c r="R37" i="1"/>
  <c r="R35" i="1"/>
  <c r="R34" i="1"/>
  <c r="R33" i="1"/>
  <c r="R32" i="1"/>
  <c r="R31" i="1"/>
  <c r="R30" i="1"/>
  <c r="R29" i="1"/>
  <c r="R28" i="1"/>
  <c r="R27" i="1"/>
  <c r="R26" i="1"/>
  <c r="R25" i="1"/>
  <c r="R24" i="1"/>
  <c r="R22" i="1"/>
  <c r="R21" i="1"/>
  <c r="R20" i="1"/>
  <c r="R19" i="1"/>
  <c r="R18" i="1"/>
  <c r="R16" i="1"/>
  <c r="R15" i="1"/>
  <c r="R14" i="1"/>
  <c r="R13" i="1"/>
  <c r="R12" i="1"/>
  <c r="R11" i="1"/>
  <c r="R8" i="1"/>
  <c r="R7" i="1"/>
  <c r="R6" i="1"/>
  <c r="R5" i="1"/>
  <c r="R4" i="1"/>
  <c r="BK12" i="4" l="1"/>
  <c r="R19" i="4"/>
  <c r="BM9" i="4"/>
  <c r="BN6" i="4"/>
  <c r="BL15" i="4"/>
  <c r="BJ15" i="4"/>
  <c r="BH15" i="4"/>
  <c r="BI15" i="4"/>
  <c r="BK14" i="4"/>
  <c r="BG6" i="4"/>
  <c r="BJ14" i="4"/>
  <c r="BH6" i="4"/>
  <c r="BI14" i="4"/>
  <c r="BJ13" i="4"/>
  <c r="BK13" i="4"/>
  <c r="BJ11" i="4"/>
  <c r="BG10" i="4"/>
  <c r="BH10" i="4"/>
  <c r="BJ10" i="4"/>
  <c r="BN10" i="4"/>
  <c r="BN9" i="4"/>
  <c r="BG9" i="4"/>
  <c r="BH9" i="4"/>
  <c r="BJ9" i="4"/>
  <c r="BG8" i="4"/>
  <c r="BH8" i="4"/>
  <c r="BN8" i="4"/>
  <c r="BI11" i="4"/>
  <c r="BI8" i="4"/>
  <c r="BI9" i="4"/>
  <c r="BI10" i="4"/>
  <c r="BH14" i="4"/>
  <c r="BH13" i="4"/>
  <c r="BH12" i="4"/>
  <c r="BH11" i="4"/>
  <c r="BG11" i="4"/>
  <c r="BJ6" i="4"/>
  <c r="BJ8" i="4"/>
  <c r="BG12" i="4"/>
  <c r="BK6" i="4"/>
  <c r="BK8" i="4"/>
  <c r="BK9" i="4"/>
  <c r="BK10" i="4"/>
  <c r="BN14" i="4"/>
  <c r="BN13" i="4"/>
  <c r="BN12" i="4"/>
  <c r="BN11" i="4"/>
  <c r="BG15" i="4"/>
  <c r="BI13" i="4"/>
  <c r="BI6" i="4"/>
  <c r="BG14" i="4"/>
  <c r="BL6" i="4"/>
  <c r="BL8" i="4"/>
  <c r="BL9" i="4"/>
  <c r="BL10" i="4"/>
  <c r="BM14" i="4"/>
  <c r="BM13" i="4"/>
  <c r="BM12" i="4"/>
  <c r="BM11" i="4"/>
  <c r="BJ12" i="4"/>
  <c r="BI12" i="4"/>
  <c r="BG13" i="4"/>
  <c r="BL12" i="4"/>
  <c r="BL11" i="4"/>
  <c r="BN15" i="4"/>
  <c r="BK15" i="4"/>
  <c r="R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Armando Velandia Mora</author>
  </authors>
  <commentList>
    <comment ref="D2" authorId="0" shapeId="0" xr:uid="{00000000-0006-0000-0100-000001000000}">
      <text>
        <r>
          <rPr>
            <b/>
            <sz val="9"/>
            <color rgb="FF000000"/>
            <rFont val="Tahoma"/>
            <family val="2"/>
          </rPr>
          <t>Cristian  Armando Velandia Mora:</t>
        </r>
        <r>
          <rPr>
            <sz val="9"/>
            <color rgb="FF000000"/>
            <rFont val="Tahoma"/>
            <family val="2"/>
          </rPr>
          <t xml:space="preserve">
</t>
        </r>
        <r>
          <rPr>
            <sz val="9"/>
            <color rgb="FF000000"/>
            <rFont val="Tahoma"/>
            <family val="2"/>
          </rPr>
          <t>Esta hoja del Plan no debería ser visible ya que las acciones revisadas fueron las contenidas en la Hoja Planes 2022, ya que es la misma información</t>
        </r>
      </text>
    </comment>
  </commentList>
</comments>
</file>

<file path=xl/sharedStrings.xml><?xml version="1.0" encoding="utf-8"?>
<sst xmlns="http://schemas.openxmlformats.org/spreadsheetml/2006/main" count="332" uniqueCount="229">
  <si>
    <t>PLAN ESTRATÉGICO DE TALENTO HUMANO 2022</t>
  </si>
  <si>
    <t>N°</t>
  </si>
  <si>
    <t>ID.</t>
  </si>
  <si>
    <t xml:space="preserve">Plan </t>
  </si>
  <si>
    <t xml:space="preserve">PRODUCTO </t>
  </si>
  <si>
    <t xml:space="preserve">Actividad </t>
  </si>
  <si>
    <t>Ene</t>
  </si>
  <si>
    <t>Feb</t>
  </si>
  <si>
    <t>Mar</t>
  </si>
  <si>
    <t>Abr</t>
  </si>
  <si>
    <t>May</t>
  </si>
  <si>
    <t>Jun</t>
  </si>
  <si>
    <t>Jul</t>
  </si>
  <si>
    <t>Ago</t>
  </si>
  <si>
    <t>Sep</t>
  </si>
  <si>
    <t>Oct</t>
  </si>
  <si>
    <t>Nov</t>
  </si>
  <si>
    <t>Dic</t>
  </si>
  <si>
    <t xml:space="preserve">total </t>
  </si>
  <si>
    <t>1.1</t>
  </si>
  <si>
    <t>Plan Estratégico de Talento Humano</t>
  </si>
  <si>
    <t>Plan Estratégico de Talento Humano Aprobado</t>
  </si>
  <si>
    <t xml:space="preserve">Presentar para aprobacion del Comité Institucional de Gestion y Desempeño el plan estrategico de talento humano unicamente ya que incluye los demas planes </t>
  </si>
  <si>
    <t>1.2</t>
  </si>
  <si>
    <t>Plan Estratégico de Talento Humano Publicado</t>
  </si>
  <si>
    <t>Publicar el Plan Estratégico de talento humano 2022 en la pagina web del ICC conforme a lo establecido en el decreto 612 de 2018</t>
  </si>
  <si>
    <t>1.3</t>
  </si>
  <si>
    <t>Memorando  para realizar evaluaciones de desempeño</t>
  </si>
  <si>
    <t>Informar mediante comunicación a los evaluadores y evaluados de carrera administrativa las fechas para realizar la evaluacion de desempeño</t>
  </si>
  <si>
    <t>1.4</t>
  </si>
  <si>
    <t>Informe final de evaluación de desempeño</t>
  </si>
  <si>
    <t>Consolidar la información para el informe final de la evaluación de desempeño 2021-2022</t>
  </si>
  <si>
    <t>1.5</t>
  </si>
  <si>
    <t>Informe de inducción al personal de planta realizada</t>
  </si>
  <si>
    <t>Realizar la inducción del personal de planta nuevo de la entidad</t>
  </si>
  <si>
    <t>1.6</t>
  </si>
  <si>
    <t>Informe de seguimiento a los funcionarios en el reporte de bienes y rentas</t>
  </si>
  <si>
    <t>Consultar los reportes en el SIGEP 2 y realizar el  seguimiento a los funcionarios en el reporte de bienes y rentas y muestreo aleatorio del incremetno significativo del patrimonio</t>
  </si>
  <si>
    <t>1.7</t>
  </si>
  <si>
    <t>Informe de seguimiento de decalración de renta y conflicto de interes de los directivos ICC</t>
  </si>
  <si>
    <t>Consolidar informe final sobre el estado de publicación en el plaicativo del DAFP el estado de decalración de renta y conflicto de interes de los directivos del ICC</t>
  </si>
  <si>
    <t>1.8</t>
  </si>
  <si>
    <t>Informe de cargos vacantes susceptibles de ser provistos con personal en condición de discapacidad</t>
  </si>
  <si>
    <t xml:space="preserve">Incluir dentro de las convocatorias para proveer las vacantes (diferentes a las del concurso) ofertas para personal en condición de discapacidad - Informe semestral. </t>
  </si>
  <si>
    <t>1.9</t>
  </si>
  <si>
    <t>Informe de personas interesadas en el programa de bilingüismo</t>
  </si>
  <si>
    <t>Identificar el número  de personas interesadas en el programa de Bilingüismo en la entidad</t>
  </si>
  <si>
    <t>1.10</t>
  </si>
  <si>
    <t>Tres Informes sobre el estado de la entrega de dotación</t>
  </si>
  <si>
    <t>Desarrollar el proceso de dotación de vestido y calzado de labor en la entidad según acuerdo marco de precios y entrega de los tres informes del estado de la dotación.</t>
  </si>
  <si>
    <t>1.11</t>
  </si>
  <si>
    <t>Un informe semestral de certificaciones de tiempos laborados realizadas</t>
  </si>
  <si>
    <t>Elaborar informe de las certificaciones electrónicas de tiempos laborados Cetil para los funcionarios y ex funcionarios que lo requieran durante cada semestre</t>
  </si>
  <si>
    <t>1.12</t>
  </si>
  <si>
    <t>Lista de asistencia de la charla sobre la ruta de atención para la garantía de derechos y prevención del acoso laboral y sexual</t>
  </si>
  <si>
    <t>Remitir oficio a las Entidades correspondientes para soclitar apoyo en la charla  de la ruta de atención para la garantía de derechos y prevención del acoso laboral y sexual; programar evento y tomar lista de asitencia</t>
  </si>
  <si>
    <t>1.13</t>
  </si>
  <si>
    <t xml:space="preserve">Piezas comunicativas y un Informe sobre la campaña de prevención de conductas irregulares </t>
  </si>
  <si>
    <t>Campaña de prevención de conductas irregulares e informe final de la campaña</t>
  </si>
  <si>
    <t>2.1</t>
  </si>
  <si>
    <t>Plan de capacitaciones 2022</t>
  </si>
  <si>
    <t>Plan de Capacitación publicado en la Web Institucional</t>
  </si>
  <si>
    <t>Solicitar la publicación del Plan de capacitación 2022 en la página web del ICC conforme a lo establecido en el decreto 612 de 2018</t>
  </si>
  <si>
    <t>2.2</t>
  </si>
  <si>
    <t>Publicación mensual de la oferta académica  en el espacio de formación 2022 en el aplicativo TEAMS</t>
  </si>
  <si>
    <t>Comunicar mensualmente a través del espacio de formación 2022 las capacitaciones ofrecidas por la Escuela Superior de Administración Pública ESAP, el Departamento Administrativo de la Función Pública, DAFP, y SENA enfatizando la asistencia obligatoria sobre las temáticas: servicio al ciudadano, gestión de riesgos de corrupción, planeación basada en evidencias, formación docente, patrimonio, innovación, rendición de cuentas para gerentes públicos, toma de decisiones basadas en datos, racionalización de trámites</t>
  </si>
  <si>
    <t>2.3</t>
  </si>
  <si>
    <t>Capacitaciones realizadas, listado de asistencia</t>
  </si>
  <si>
    <t>Realizar una capacitación paga o con gestión de conocimiento cada dos meses en temas como: Integración de SIG, Emprendimiento, Integridad, Manejo de herramientas ofimáticas</t>
  </si>
  <si>
    <t>2.4</t>
  </si>
  <si>
    <t>Informe de cierre de plan de capacitación realizado</t>
  </si>
  <si>
    <t>Elaborar informe de cierre de vigencia del plan de capacitación incluyendo el análisis de competencias enfocadas en liderazgo de los gerentes públicos para estructurar los planes de talento humano 2023</t>
  </si>
  <si>
    <t>2.5</t>
  </si>
  <si>
    <t>Lista de asitencia de la capacitación a Gerentes Públicos en el tema "Acuerdos de gestión".</t>
  </si>
  <si>
    <r>
      <t>Reali</t>
    </r>
    <r>
      <rPr>
        <sz val="9"/>
        <color theme="1"/>
        <rFont val="Arial Narrow"/>
        <family val="2"/>
      </rPr>
      <t>zar capacitación a los ger</t>
    </r>
    <r>
      <rPr>
        <sz val="9"/>
        <rFont val="Arial Narrow"/>
        <family val="2"/>
      </rPr>
      <t xml:space="preserve">entes públicos en la evaluación de acuerdos de gestión </t>
    </r>
  </si>
  <si>
    <t>3.1</t>
  </si>
  <si>
    <t>Plan de bienestar e  Incentivos 2022</t>
  </si>
  <si>
    <t>Plan de Bienestar e Incentivos institucionales  publicadoo en la Web Institucional</t>
  </si>
  <si>
    <t>Solicitar la publicación del Plan de Bienestar e Incentivos en la página web del ICC conforme a lo establecido en el decreto 612 de 2018</t>
  </si>
  <si>
    <t>3.2</t>
  </si>
  <si>
    <t xml:space="preserve">Informe de la actividad del Día del servidor público </t>
  </si>
  <si>
    <t>Llevar a cabo la celebración del Día del servidor público – con apoyo de la caja de compensación familiar y/o convenios interadministrativos, incluyendo actividad de agradecimiento al servicio de las personas retiradas, comunicación del informe de integridad</t>
  </si>
  <si>
    <t>3.3</t>
  </si>
  <si>
    <t>Resolución de incentivos</t>
  </si>
  <si>
    <t xml:space="preserve">Proyectar y comunicar  la resolución a los funcioanrios con este derecho. Incluyendo servicio al ciudadano </t>
  </si>
  <si>
    <t>3.4</t>
  </si>
  <si>
    <t xml:space="preserve">Lista de asistencia del evento de pre pensionados </t>
  </si>
  <si>
    <t>Desarrollar actividad de pre pensión virtualmente</t>
  </si>
  <si>
    <t>3.5</t>
  </si>
  <si>
    <t>Lista de asistencia del evento del día de la familia desarrollado</t>
  </si>
  <si>
    <t xml:space="preserve">Celebrar el Día de la familia – con apoyo de la caja de compensación familiar  y/o convenios interadministrativos </t>
  </si>
  <si>
    <t>3.6</t>
  </si>
  <si>
    <t>Resolución de adopción de teletrabajo en el ICC</t>
  </si>
  <si>
    <t xml:space="preserve">Comunicar los actos administrativos de teletrabajo </t>
  </si>
  <si>
    <t>3.7</t>
  </si>
  <si>
    <t>Informe de la Actividad cultural 80 años del instituto desarrollada</t>
  </si>
  <si>
    <t>Actividad cultural 80 años ICC</t>
  </si>
  <si>
    <t>3.8</t>
  </si>
  <si>
    <t>Informe de la Actividad ecológica desarrollada</t>
  </si>
  <si>
    <t>Organizar un evento deportivo en la sede Yerbabuena</t>
  </si>
  <si>
    <t>3.9</t>
  </si>
  <si>
    <t xml:space="preserve">Publicar la oferta sobre las actividades culturales, artísticas, deportivas, manejo de tiempo libre, equilibrio de tiempos laborales, prevención del sedentarismo socializada por medio de la plataforma Teams a los servidores públicos del ICC </t>
  </si>
  <si>
    <t>Comunicar por oferta a los servidores públicos por medio del espacio de bienestar en Teams sobre las actividades culturales, artísticas, deportivas, manejo de tiempo libre, equilibrio de tiempos laborales, prevención del sedentarismo ofrecidas al Instituto, y del programa servimos</t>
  </si>
  <si>
    <t>3.10</t>
  </si>
  <si>
    <t>Lista de asitencia de la actividad ecológica</t>
  </si>
  <si>
    <t>Realizar actividad ecológica de cierre de vigencia 2022</t>
  </si>
  <si>
    <t>3.11</t>
  </si>
  <si>
    <t>Lista de asistencia sobre charla de cultura de la inclusividad.</t>
  </si>
  <si>
    <t>Ejecutar la charla de cultura inclusiva.</t>
  </si>
  <si>
    <t>3.12</t>
  </si>
  <si>
    <t>Informe sobre las actividades realizadas del plan de bienestar e Incentivos socializado a la subdirección Administrativa y financiera</t>
  </si>
  <si>
    <t>Elaborar informe sobre las actividades realizadas del plan de bienestar e incentivos 2022</t>
  </si>
  <si>
    <t>4.1</t>
  </si>
  <si>
    <t>Plan de previsión 2022</t>
  </si>
  <si>
    <t>Plan de previsión 2022  divulgado en la web institucional</t>
  </si>
  <si>
    <t>Solicitar la publicación del Plan de previsión en la página web del ICC conforme  a lo establecido en el decreto 612 de 2018</t>
  </si>
  <si>
    <t>4.2</t>
  </si>
  <si>
    <t xml:space="preserve">Matriz actualizada de la planta de personal que incluya, planta actualizada mensualmente con las  vinculaciones, desviculaciones y rotación de funcioanrios. </t>
  </si>
  <si>
    <t xml:space="preserve">Generar matriz de planta de personal del ICC conforme a los movimientos de planta que se hayan realizado </t>
  </si>
  <si>
    <t>4.3</t>
  </si>
  <si>
    <t>Memorando de Programación de espacios de formación  para reinducción realizado y divulgado.</t>
  </si>
  <si>
    <t>Elaborar y remitir oficio de la programación de las áreas o espacios de formación para la reinducción vigencia 2022</t>
  </si>
  <si>
    <t>4.4</t>
  </si>
  <si>
    <t xml:space="preserve">Listas de asistencia, memorias del evento y un Informe de la Reinducción realizada a través de un espacio virtual </t>
  </si>
  <si>
    <t xml:space="preserve">Realizar la programación de los espacios de formación virtual de reinducción generando listas de asistencia.  </t>
  </si>
  <si>
    <t>4.5</t>
  </si>
  <si>
    <t>Informe sobre acciones afirmativas remitido por correo electronico a la  subdirección administrativa y financiera</t>
  </si>
  <si>
    <t xml:space="preserve">Identificar el personal que requiere de acciones afirmativas en caso de presentarse los resultados de concurso de méritos </t>
  </si>
  <si>
    <t>4.6</t>
  </si>
  <si>
    <t>Dos Informes de  seguimiento a la actualización de los contenidos de inducción con los líderes de proceso</t>
  </si>
  <si>
    <t>Realizar dos  informes de seguimiento sobre la elaboración de contenidos  virtuales por parte de los líderes de proceso de la subdirección administrativa y financiera para la actualización del módulo virtual</t>
  </si>
  <si>
    <t>5.1</t>
  </si>
  <si>
    <t>Plan de vacantes 2022</t>
  </si>
  <si>
    <t>Plan de Vacantes publicadoo en la Web Institucional</t>
  </si>
  <si>
    <t>Publicar el Plan de vacantes 2022 en la pagina web del ICC conforme a lo establecido en el decreto 612 de 2018</t>
  </si>
  <si>
    <t>5.2</t>
  </si>
  <si>
    <t>Memorando  con destino a la Subdirección Administrativa, para la inclusión de recursos en el presupuesto 2023 para los cargos que se oferten,</t>
  </si>
  <si>
    <t xml:space="preserve">Solicitar oficialmente el presupesto para los cargos de concurso del ICC 7'000'000 </t>
  </si>
  <si>
    <t>5.3</t>
  </si>
  <si>
    <t xml:space="preserve">Lista de asitencia sobre capacitación de la tematica revisión de requisitos por aprte de la comisión de personal del ICC </t>
  </si>
  <si>
    <t>Solicitar a la CNSC capacitación en revisión de requisitos por parte de la comisión de personal del ICC</t>
  </si>
  <si>
    <t>5.4</t>
  </si>
  <si>
    <t>Informe de seguimiento a la actualización de la información del moudulo de hoja de vida en el SIGEP 2</t>
  </si>
  <si>
    <t>Realizar tres informes con la verificación de datos después de la vinculación en el SIGEP 2 Y  descargar hoja de vida con la actualización de los datos correo electrónico y cargo.</t>
  </si>
  <si>
    <t>5.5</t>
  </si>
  <si>
    <t xml:space="preserve">Informe enviado por correo electrónico a la Subdirección Admisntrativa y Financiera con la identificación de las razones de retiro de los servidores públicos del ICC  </t>
  </si>
  <si>
    <t>Realizar informe de entrevistas de retiro para identificar las razones por las que los servidores se retiran de la entidad.</t>
  </si>
  <si>
    <t>5.6</t>
  </si>
  <si>
    <t>Dos Informes con destino  a la Caja de Compensación sobre los funcionarios retirados por pensión, finalización de nombramiento provisional por concurso de méritos, declaración de insubsistencia o por retiro forzoso</t>
  </si>
  <si>
    <t>Informar a la caja de conmpensación sobre el retiro de las personas por las siguientes causales: Pensión, finalización de nombramiento provisional por concurso de méritos, declaración de insubsistencia o por retiro forzoso, para que los incluyan en el programa de Desvinculación Asistida que oferta la Caja de Compensación</t>
  </si>
  <si>
    <t>20.2</t>
  </si>
  <si>
    <t>Ejecutar el plan Estratégico de talento humano 2022</t>
  </si>
  <si>
    <t>Versión</t>
  </si>
  <si>
    <t>Descripción del cambio</t>
  </si>
  <si>
    <t>Se aprueba la versión del PETH 2022</t>
  </si>
  <si>
    <t>Plan de Bienestar e Incentivos 2024
Instituto Caro y Cuervo</t>
  </si>
  <si>
    <t>Denominación del Plan</t>
  </si>
  <si>
    <t>Plan de Bienestar e incentivos</t>
  </si>
  <si>
    <t>Vigencia</t>
  </si>
  <si>
    <t>Descripción</t>
  </si>
  <si>
    <t>El Plan de Bienestar e Incentivos está armonizado con las políticas generales emanadas del Gobierno nacional y del Desarrollo del talento humano, en procura de fortalecer las condiciones laborales, educativas, culturales y de calidad de vida de los servidores públicos de la entidad, quienes constituyen el activo más importante y justifican la inversión en el fortalecimiento integral, para promoverlos hacia una administración motivada y orientada al ciudadano.</t>
  </si>
  <si>
    <t>Objetivo</t>
  </si>
  <si>
    <t xml:space="preserve">El Plan de Bienestar e Incentivos busca planear actividades al interior de los programas y contar con procesos permanentes orientados a crear, mantener y mejorar las condiciones que favorezcan el desarrollo integral del empleado, el mejoramiento de su nivel de vida y el de su familia, en busca de elevar sus niveles de satisfacción, eficacia, eficiencia, efectividad y sentido de pertenencia con la entidad. </t>
  </si>
  <si>
    <t>Alcance</t>
  </si>
  <si>
    <t xml:space="preserve">El Plan de Bienestar e Incentivos tiene como beneficiarios todos los empleados de la entidad y sus familias. En los Programas de incentivos pecuniarios y no pecuniarios serán beneficiarios los empleados de carrera administrativa y de libre nombramiento y remoción, incluso con sus familias, en concordancia con lo dispuesto en Decreto 051 de 2018 del Departamento Administrativo de la Función Pública. </t>
  </si>
  <si>
    <t>Fecha de aprobación</t>
  </si>
  <si>
    <t>Elaborado por:</t>
  </si>
  <si>
    <t>Revisado por:</t>
  </si>
  <si>
    <t>Aprobado por:</t>
  </si>
  <si>
    <t>Grupo de Talento Humano</t>
  </si>
  <si>
    <t>Subdirección Administrativa y Financiera
Coordinación grupo de Talento Humano</t>
  </si>
  <si>
    <t>Comité Institucional de Gestión y Desempeño</t>
  </si>
  <si>
    <t>ENERO
REPORTE AQUÍ</t>
  </si>
  <si>
    <t>FEBRERO
REPORTE AQUÍ</t>
  </si>
  <si>
    <t>MARZO
REPORTE AQUÍ</t>
  </si>
  <si>
    <r>
      <t xml:space="preserve">Monitoreo planeación
</t>
    </r>
    <r>
      <rPr>
        <b/>
        <i/>
        <sz val="12"/>
        <color rgb="FF000000"/>
        <rFont val="Arial Narrow"/>
        <family val="2"/>
      </rPr>
      <t>Primer Trimestre</t>
    </r>
    <r>
      <rPr>
        <b/>
        <sz val="12"/>
        <color rgb="FF000000"/>
        <rFont val="Arial Narrow"/>
        <family val="2"/>
      </rPr>
      <t xml:space="preserve">
</t>
    </r>
    <r>
      <rPr>
        <sz val="10"/>
        <color rgb="FF000000"/>
        <rFont val="Arial Narrow"/>
        <family val="2"/>
      </rPr>
      <t>(Columna exclusiva para el Grupo de  Planeación)</t>
    </r>
  </si>
  <si>
    <t>ABRIL
REPORTE AQUÍ</t>
  </si>
  <si>
    <t>MAYO
REPORTE AQUÍ</t>
  </si>
  <si>
    <t>JUNIO
REPORTE AQUÍ</t>
  </si>
  <si>
    <r>
      <t xml:space="preserve">Monitoreo planeación
</t>
    </r>
    <r>
      <rPr>
        <b/>
        <i/>
        <sz val="12"/>
        <color rgb="FF000000"/>
        <rFont val="Arial Narrow"/>
        <family val="2"/>
      </rPr>
      <t>Segundo Trimestre</t>
    </r>
    <r>
      <rPr>
        <b/>
        <sz val="12"/>
        <color rgb="FF000000"/>
        <rFont val="Arial Narrow"/>
        <family val="2"/>
      </rPr>
      <t xml:space="preserve">
</t>
    </r>
    <r>
      <rPr>
        <sz val="10"/>
        <color rgb="FF000000"/>
        <rFont val="Arial Narrow"/>
        <family val="2"/>
      </rPr>
      <t>(Columna exclusiva para el Grupo de  Planeación)</t>
    </r>
  </si>
  <si>
    <t>JULIO
REPORTE AQUÍ</t>
  </si>
  <si>
    <t>AGOSTO
REPORTE AQUÍ</t>
  </si>
  <si>
    <t>SEPTIEMBRE
REPORTE AQUÍ</t>
  </si>
  <si>
    <r>
      <t xml:space="preserve">Monitoreo planeación
</t>
    </r>
    <r>
      <rPr>
        <b/>
        <i/>
        <sz val="12"/>
        <color rgb="FF000000"/>
        <rFont val="Arial Narrow"/>
        <family val="2"/>
      </rPr>
      <t>Tercer Trimestre</t>
    </r>
    <r>
      <rPr>
        <b/>
        <sz val="12"/>
        <color rgb="FF000000"/>
        <rFont val="Arial Narrow"/>
        <family val="2"/>
      </rPr>
      <t xml:space="preserve">
</t>
    </r>
    <r>
      <rPr>
        <sz val="10"/>
        <color rgb="FF000000"/>
        <rFont val="Arial Narrow"/>
        <family val="2"/>
      </rPr>
      <t>(Columna exclusiva para el Grupo de  Planeación)</t>
    </r>
  </si>
  <si>
    <t>OCTUBRE
REPORTE AQUÍ</t>
  </si>
  <si>
    <t>NOVIEMBRE
REPORTE AQUÍ</t>
  </si>
  <si>
    <t>DICIEMBRE
REPORTE AQUÍ</t>
  </si>
  <si>
    <r>
      <t xml:space="preserve">Monitoreo planeación
</t>
    </r>
    <r>
      <rPr>
        <b/>
        <i/>
        <sz val="12"/>
        <color rgb="FF000000"/>
        <rFont val="Arial Narrow"/>
        <family val="2"/>
      </rPr>
      <t>Cuarto Trimestre</t>
    </r>
    <r>
      <rPr>
        <b/>
        <sz val="12"/>
        <color rgb="FF000000"/>
        <rFont val="Arial Narrow"/>
        <family val="2"/>
      </rPr>
      <t xml:space="preserve">
</t>
    </r>
    <r>
      <rPr>
        <sz val="10"/>
        <color rgb="FF000000"/>
        <rFont val="Arial Narrow"/>
        <family val="2"/>
      </rPr>
      <t>(Columna exclusiva para el Grupo de  Planeación)</t>
    </r>
  </si>
  <si>
    <t>Seguimiento cuantitativo</t>
  </si>
  <si>
    <t>Deposita evidencia en repositorio</t>
  </si>
  <si>
    <t>Reporte cualitativo mensual</t>
  </si>
  <si>
    <t>Porcentaje de avance sobre la meta total - Primer trimestre</t>
  </si>
  <si>
    <t>¿Cuál debería ser el avance de la actividad en el primer trimestre?</t>
  </si>
  <si>
    <t>Porcentaje de avance sobre la meta total - Segundo trimestre</t>
  </si>
  <si>
    <t>¿Cuál debería ser el avance de la actividad en el segundo trimestre?</t>
  </si>
  <si>
    <t>Porcentaje de avance sobre la meta total - Tercer trimestre</t>
  </si>
  <si>
    <t>¿Cuál debería ser el avance de la actividad en el tercer trimestre?</t>
  </si>
  <si>
    <t>Porcentaje de avance sobre la meta total - Cuarto trimestre</t>
  </si>
  <si>
    <t>¿Cuál debería ser el avance de la actividad en el cuarto trimestre?</t>
  </si>
  <si>
    <t>Producto</t>
  </si>
  <si>
    <t>Ago.</t>
  </si>
  <si>
    <t>Sep.</t>
  </si>
  <si>
    <t xml:space="preserve">Total </t>
  </si>
  <si>
    <t>Plan de bienestar e Incentivos 2024</t>
  </si>
  <si>
    <t xml:space="preserve">
Enlace de publicación 
</t>
  </si>
  <si>
    <t>Publicar el Plan de bienestar e incentivos 2024 en la página web del ICC conforme a lo establecido en el decreto 612 de 2018</t>
  </si>
  <si>
    <t xml:space="preserve">Informe parcial implementación (abril)   e informe de seguimiento teletrabajo (septiembre) </t>
  </si>
  <si>
    <t>Realizar la implementación de la política de teletrabajo</t>
  </si>
  <si>
    <t>Listado de asistencia a la actividad del Día del servidor público - Informe de Integridad</t>
  </si>
  <si>
    <t>Llevar a cabo el desarrollo del día del servidor público con apoyo de la caja de compensación familiar y realizar la comunicación del informe de integridad a los asistentes al evento</t>
  </si>
  <si>
    <t xml:space="preserve">Elaborar resolución y otorgamiento de incentivos mejores funcionarios de carrera por nivel y mejores equipos de trabajo y por servicio al ciudadano </t>
  </si>
  <si>
    <t xml:space="preserve">Desarrollar una actividad de pre pensión </t>
  </si>
  <si>
    <t>Comunicación interna</t>
  </si>
  <si>
    <t>Elaborar comunicación otorgando el día de la familia dentro de las semanas de turno compensado de semana santa y de diciembre.</t>
  </si>
  <si>
    <t xml:space="preserve">Reporte de la campaña divulgación realizada </t>
  </si>
  <si>
    <t>Promover la participación de los servidores públicos del Instituto en actividades culturales relacionadas con la misionalidad del ICC</t>
  </si>
  <si>
    <t>Publicación en TEAMS y/o herramientas TIC.</t>
  </si>
  <si>
    <t>Comunicar a los servidores públicos por medio del espacio de bienestar en Teams y/o herramientas TIC sobre las actividades culturales, artísticas, deportivas y del programa servimos</t>
  </si>
  <si>
    <t xml:space="preserve">Informe sobre las actividades realizadas del plan de bienestar e Incentivos
Correo electrónico de envío </t>
  </si>
  <si>
    <t>Elaborar informe final sobre las actividades realizadas del plan de bienestar e incentivos 2024 y remitirlo a la Subdirección Administrativa y Financiera</t>
  </si>
  <si>
    <t>Encuesta de necesidades de bienestar e informe</t>
  </si>
  <si>
    <t xml:space="preserve">Elaboración encuesta de necesidades de bienestar e informe de análisis medición de clima y/o riesgo psicosocial </t>
  </si>
  <si>
    <t>Listados de asistencia: Rumba aeróbica (marzo, abril, mayo, junio, julio, agosto, septiembre, octubre), Cine  (junio), caminata ecológica (julio), bolos (septiembre), feria artesanal y gastronómica (noviembre), celebración de los cumpleaños(febrero a diciembre).</t>
  </si>
  <si>
    <t>Desarrollo de actividades de bienestar: Rumba aeróbica, Cine, caminata ecológica, bolos, feria artesanal y gastronómica, celebración de los cumpleaños.</t>
  </si>
  <si>
    <t xml:space="preserve">Lista de asistencia trabajo en equipo </t>
  </si>
  <si>
    <t>Desarrollar actividad cocina del chef (trabajo en equipo)</t>
  </si>
  <si>
    <t>Lista de asistencia mes dulce</t>
  </si>
  <si>
    <t>Desarrollar actividad con los hijos de los funcionarios.</t>
  </si>
  <si>
    <t>TOTAL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</si>
</sst>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Calibri"/>
      <family val="2"/>
      <scheme val="minor"/>
    </font>
    <font>
      <b/>
      <sz val="14"/>
      <color rgb="FF00B050"/>
      <name val="Arial Narrow"/>
      <family val="2"/>
    </font>
    <font>
      <b/>
      <sz val="10"/>
      <color theme="0"/>
      <name val="Arial Narrow"/>
      <family val="2"/>
    </font>
    <font>
      <b/>
      <sz val="9"/>
      <color theme="0"/>
      <name val="Arial Narrow"/>
      <family val="2"/>
    </font>
    <font>
      <sz val="10"/>
      <name val="Arial Narrow"/>
      <family val="2"/>
    </font>
    <font>
      <sz val="9"/>
      <name val="Arial Narrow"/>
      <family val="2"/>
    </font>
    <font>
      <b/>
      <sz val="10"/>
      <name val="Arial Narrow"/>
      <family val="2"/>
    </font>
    <font>
      <sz val="9"/>
      <color theme="1"/>
      <name val="Arial Narrow"/>
      <family val="2"/>
    </font>
    <font>
      <b/>
      <sz val="11"/>
      <name val="Arial Narrow"/>
      <family val="2"/>
    </font>
    <font>
      <b/>
      <sz val="9"/>
      <color rgb="FF000000"/>
      <name val="Tahoma"/>
      <family val="2"/>
    </font>
    <font>
      <sz val="9"/>
      <color rgb="FF000000"/>
      <name val="Tahoma"/>
      <family val="2"/>
    </font>
    <font>
      <sz val="8"/>
      <name val="Calibri"/>
      <family val="2"/>
      <scheme val="minor"/>
    </font>
    <font>
      <b/>
      <sz val="24"/>
      <color theme="0"/>
      <name val="Arial Narrow"/>
      <family val="2"/>
    </font>
    <font>
      <b/>
      <sz val="11"/>
      <color theme="1"/>
      <name val="Arial Narrow"/>
      <family val="2"/>
    </font>
    <font>
      <sz val="12"/>
      <color theme="1"/>
      <name val="Arial Narrow"/>
      <family val="2"/>
    </font>
    <font>
      <b/>
      <sz val="12"/>
      <color theme="1"/>
      <name val="Arial Narrow"/>
      <family val="2"/>
    </font>
    <font>
      <b/>
      <sz val="24"/>
      <color rgb="FF000000"/>
      <name val="Arial Narrow"/>
      <family val="2"/>
    </font>
    <font>
      <b/>
      <sz val="12"/>
      <color rgb="FF000000"/>
      <name val="Arial Narrow"/>
      <family val="2"/>
    </font>
    <font>
      <b/>
      <i/>
      <sz val="12"/>
      <color rgb="FF000000"/>
      <name val="Arial Narrow"/>
      <family val="2"/>
    </font>
    <font>
      <sz val="10"/>
      <color rgb="FF000000"/>
      <name val="Arial Narrow"/>
      <family val="2"/>
    </font>
    <font>
      <sz val="12"/>
      <color rgb="FF000000"/>
      <name val="Arial Narrow"/>
      <family val="2"/>
    </font>
    <font>
      <sz val="10"/>
      <color rgb="FF000000"/>
      <name val="Arial Narrow"/>
    </font>
  </fonts>
  <fills count="2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1"/>
        <bgColor indexed="64"/>
      </patternFill>
    </fill>
    <fill>
      <patternFill patternType="solid">
        <fgColor rgb="FFFF99FF"/>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2CC"/>
        <bgColor rgb="FF000000"/>
      </patternFill>
    </fill>
    <fill>
      <patternFill patternType="solid">
        <fgColor theme="5" tint="0.79998168889431442"/>
        <bgColor indexed="64"/>
      </patternFill>
    </fill>
    <fill>
      <patternFill patternType="solid">
        <fgColor rgb="FFFCE4D6"/>
        <bgColor rgb="FF000000"/>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C000"/>
        <bgColor rgb="FF000000"/>
      </patternFill>
    </fill>
    <fill>
      <patternFill patternType="solid">
        <fgColor theme="5" tint="-0.249977111117893"/>
        <bgColor indexed="64"/>
      </patternFill>
    </fill>
    <fill>
      <patternFill patternType="solid">
        <fgColor rgb="FFFFFF00"/>
        <bgColor indexed="64"/>
      </patternFill>
    </fill>
    <fill>
      <patternFill patternType="solid">
        <fgColor rgb="FFFFFF00"/>
        <bgColor rgb="FF000000"/>
      </patternFill>
    </fill>
    <fill>
      <patternFill patternType="solid">
        <fgColor rgb="FF92D050"/>
        <bgColor indexed="64"/>
      </patternFill>
    </fill>
    <fill>
      <patternFill patternType="solid">
        <fgColor rgb="FFA9D08E"/>
        <bgColor rgb="FF000000"/>
      </patternFill>
    </fill>
    <fill>
      <patternFill patternType="solid">
        <fgColor rgb="FFFFE699"/>
        <bgColor rgb="FF000000"/>
      </patternFill>
    </fill>
    <fill>
      <patternFill patternType="solid">
        <fgColor rgb="FFFFFFFF"/>
        <bgColor rgb="FF000000"/>
      </patternFill>
    </fill>
    <fill>
      <patternFill patternType="solid">
        <fgColor rgb="FFFFD966"/>
        <bgColor rgb="FF000000"/>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4"/>
      </left>
      <right style="thin">
        <color theme="4"/>
      </right>
      <top style="thin">
        <color theme="4"/>
      </top>
      <bottom style="thin">
        <color theme="4"/>
      </bottom>
      <diagonal/>
    </border>
    <border>
      <left/>
      <right/>
      <top/>
      <bottom style="thin">
        <color rgb="FF3366CC"/>
      </bottom>
      <diagonal/>
    </border>
    <border>
      <left style="thin">
        <color rgb="FF3366CC"/>
      </left>
      <right/>
      <top style="thin">
        <color rgb="FF3366CC"/>
      </top>
      <bottom style="thin">
        <color rgb="FF3366CC"/>
      </bottom>
      <diagonal/>
    </border>
    <border>
      <left/>
      <right/>
      <top style="thin">
        <color rgb="FF3366CC"/>
      </top>
      <bottom style="thin">
        <color rgb="FF3366CC"/>
      </bottom>
      <diagonal/>
    </border>
    <border>
      <left/>
      <right style="thin">
        <color rgb="FF3366CC"/>
      </right>
      <top style="thin">
        <color rgb="FF3366CC"/>
      </top>
      <bottom style="thin">
        <color rgb="FF3366CC"/>
      </bottom>
      <diagonal/>
    </border>
    <border>
      <left style="thin">
        <color rgb="FF3366CC"/>
      </left>
      <right style="thin">
        <color rgb="FF3366CC"/>
      </right>
      <top style="thin">
        <color rgb="FF3366CC"/>
      </top>
      <bottom style="thin">
        <color rgb="FF3366CC"/>
      </bottom>
      <diagonal/>
    </border>
    <border>
      <left style="thin">
        <color rgb="FF3366CC"/>
      </left>
      <right style="thin">
        <color rgb="FF3366CC"/>
      </right>
      <top style="thin">
        <color rgb="FF3366CC"/>
      </top>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auto="1"/>
      </top>
      <bottom/>
      <diagonal/>
    </border>
    <border>
      <left style="medium">
        <color indexed="64"/>
      </left>
      <right style="medium">
        <color auto="1"/>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8">
    <xf numFmtId="0" fontId="0" fillId="0" borderId="0" xfId="0"/>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textRotation="90"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6" fillId="4" borderId="2" xfId="0" applyFont="1" applyFill="1" applyBorder="1" applyAlignment="1">
      <alignment horizontal="center" vertical="center" textRotation="90" wrapText="1"/>
    </xf>
    <xf numFmtId="0" fontId="6" fillId="4" borderId="2" xfId="0" quotePrefix="1" applyFont="1" applyFill="1" applyBorder="1" applyAlignment="1">
      <alignment horizontal="center" vertical="center" textRotation="90"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6" fillId="0" borderId="2" xfId="0" applyFont="1" applyBorder="1" applyAlignment="1">
      <alignment horizontal="center" vertical="center" textRotation="90" wrapText="1"/>
    </xf>
    <xf numFmtId="0" fontId="6" fillId="0" borderId="2" xfId="0" quotePrefix="1" applyFont="1" applyBorder="1" applyAlignment="1">
      <alignment horizontal="center" vertical="center" textRotation="90" wrapText="1"/>
    </xf>
    <xf numFmtId="1" fontId="6" fillId="0" borderId="2" xfId="0" quotePrefix="1" applyNumberFormat="1" applyFont="1" applyBorder="1" applyAlignment="1">
      <alignment horizontal="center" vertical="center" textRotation="90" wrapText="1"/>
    </xf>
    <xf numFmtId="0" fontId="5" fillId="4" borderId="2" xfId="0" applyFont="1" applyFill="1" applyBorder="1" applyAlignment="1">
      <alignment horizontal="center" vertical="center" wrapText="1"/>
    </xf>
    <xf numFmtId="0" fontId="6" fillId="2" borderId="2" xfId="0" applyFont="1" applyFill="1" applyBorder="1" applyAlignment="1">
      <alignment horizontal="center" vertical="center" textRotation="90" wrapText="1"/>
    </xf>
    <xf numFmtId="0" fontId="5" fillId="6" borderId="2"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0" borderId="2" xfId="0" applyFont="1" applyBorder="1" applyAlignment="1">
      <alignment horizontal="center" vertical="center" textRotation="90" wrapText="1"/>
    </xf>
    <xf numFmtId="0" fontId="4" fillId="0" borderId="2" xfId="0" quotePrefix="1" applyFont="1" applyBorder="1" applyAlignment="1">
      <alignment horizontal="center" vertical="center" textRotation="90" wrapText="1"/>
    </xf>
    <xf numFmtId="0" fontId="4" fillId="0" borderId="2" xfId="0" applyFont="1" applyBorder="1" applyAlignment="1">
      <alignment horizontal="center" vertical="center" wrapText="1"/>
    </xf>
    <xf numFmtId="0" fontId="4" fillId="7" borderId="2" xfId="0" applyFont="1" applyFill="1" applyBorder="1" applyAlignment="1">
      <alignment horizontal="justify" vertical="center" wrapText="1"/>
    </xf>
    <xf numFmtId="0" fontId="5" fillId="8" borderId="2" xfId="0" applyFont="1" applyFill="1" applyBorder="1" applyAlignment="1">
      <alignment horizontal="justify" vertical="center" wrapText="1"/>
    </xf>
    <xf numFmtId="0" fontId="5" fillId="9" borderId="2" xfId="0" applyFont="1" applyFill="1" applyBorder="1" applyAlignment="1">
      <alignment horizontal="justify" vertical="center" wrapText="1"/>
    </xf>
    <xf numFmtId="0" fontId="4" fillId="9" borderId="2"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6" fillId="4" borderId="2" xfId="0" applyFont="1" applyFill="1" applyBorder="1" applyAlignment="1">
      <alignment vertical="center" textRotation="90" wrapText="1"/>
    </xf>
    <xf numFmtId="0" fontId="6" fillId="4" borderId="2" xfId="0" quotePrefix="1" applyFont="1" applyFill="1" applyBorder="1" applyAlignment="1">
      <alignment vertical="center" textRotation="90" wrapText="1"/>
    </xf>
    <xf numFmtId="0" fontId="5" fillId="11" borderId="2" xfId="0" applyFont="1" applyFill="1" applyBorder="1" applyAlignment="1">
      <alignment horizontal="justify" vertical="center" wrapText="1"/>
    </xf>
    <xf numFmtId="0" fontId="6" fillId="0" borderId="2" xfId="0" applyFont="1" applyBorder="1" applyAlignment="1">
      <alignment vertical="center" textRotation="90" wrapText="1"/>
    </xf>
    <xf numFmtId="0" fontId="6" fillId="0" borderId="2" xfId="0" quotePrefix="1" applyFont="1" applyBorder="1" applyAlignment="1">
      <alignment vertical="center" textRotation="90" wrapText="1"/>
    </xf>
    <xf numFmtId="0" fontId="4" fillId="11" borderId="2" xfId="0" applyFont="1" applyFill="1" applyBorder="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8" fillId="12" borderId="2" xfId="0" applyFont="1" applyFill="1" applyBorder="1" applyAlignment="1">
      <alignment horizontal="center" vertical="center" wrapText="1"/>
    </xf>
    <xf numFmtId="0" fontId="5" fillId="13" borderId="2" xfId="0" applyFont="1" applyFill="1" applyBorder="1" applyAlignment="1">
      <alignment horizontal="justify" vertical="center" wrapText="1"/>
    </xf>
    <xf numFmtId="0" fontId="6" fillId="13" borderId="2" xfId="0" applyFont="1" applyFill="1" applyBorder="1" applyAlignment="1">
      <alignment horizontal="center" vertical="center" textRotation="90" wrapText="1"/>
    </xf>
    <xf numFmtId="0" fontId="4" fillId="13" borderId="2" xfId="0" applyFont="1" applyFill="1" applyBorder="1" applyAlignment="1">
      <alignment horizontal="justify" vertical="center" wrapText="1"/>
    </xf>
    <xf numFmtId="0" fontId="5" fillId="14" borderId="2" xfId="0" applyFont="1" applyFill="1" applyBorder="1" applyAlignment="1">
      <alignment horizontal="justify" vertical="center" wrapText="1"/>
    </xf>
    <xf numFmtId="0" fontId="6" fillId="13" borderId="2" xfId="0" applyFont="1" applyFill="1" applyBorder="1" applyAlignment="1">
      <alignment vertical="center" textRotation="90" wrapText="1"/>
    </xf>
    <xf numFmtId="0" fontId="13" fillId="12" borderId="5" xfId="0" applyFont="1" applyFill="1" applyBorder="1" applyAlignment="1">
      <alignment horizontal="center" vertical="center" wrapText="1"/>
    </xf>
    <xf numFmtId="0" fontId="14" fillId="0" borderId="5" xfId="0" applyFont="1" applyBorder="1" applyAlignment="1">
      <alignment horizontal="center" vertical="center" wrapText="1"/>
    </xf>
    <xf numFmtId="14" fontId="14" fillId="0" borderId="5" xfId="0" applyNumberFormat="1" applyFont="1" applyBorder="1" applyAlignment="1">
      <alignment horizontal="center" vertical="center" wrapText="1"/>
    </xf>
    <xf numFmtId="0" fontId="0" fillId="0" borderId="2" xfId="0" applyBorder="1" applyAlignment="1">
      <alignment horizontal="center" vertical="center"/>
    </xf>
    <xf numFmtId="0" fontId="6" fillId="16" borderId="2" xfId="0" applyFont="1" applyFill="1" applyBorder="1" applyAlignment="1">
      <alignment horizontal="center" vertical="center" textRotation="90" wrapText="1"/>
    </xf>
    <xf numFmtId="0" fontId="5" fillId="16" borderId="2" xfId="0" applyFont="1" applyFill="1" applyBorder="1" applyAlignment="1">
      <alignment horizontal="justify" vertical="center" wrapText="1"/>
    </xf>
    <xf numFmtId="0" fontId="4" fillId="16" borderId="2" xfId="0" applyFont="1" applyFill="1" applyBorder="1" applyAlignment="1">
      <alignment horizontal="justify" vertical="center" wrapText="1"/>
    </xf>
    <xf numFmtId="0" fontId="5" fillId="17" borderId="2" xfId="0" applyFont="1" applyFill="1" applyBorder="1" applyAlignment="1">
      <alignment horizontal="justify" vertical="center" wrapText="1"/>
    </xf>
    <xf numFmtId="0" fontId="5" fillId="17" borderId="3" xfId="0" applyFont="1" applyFill="1" applyBorder="1" applyAlignment="1">
      <alignment horizontal="justify" vertical="center" wrapText="1"/>
    </xf>
    <xf numFmtId="0" fontId="4" fillId="17" borderId="3" xfId="0" applyFont="1" applyFill="1" applyBorder="1" applyAlignment="1">
      <alignment horizontal="justify" vertical="center" wrapText="1"/>
    </xf>
    <xf numFmtId="0" fontId="6" fillId="16" borderId="2" xfId="0" applyFont="1" applyFill="1" applyBorder="1" applyAlignment="1">
      <alignment vertical="center" textRotation="90" wrapText="1"/>
    </xf>
    <xf numFmtId="0" fontId="6" fillId="16" borderId="2" xfId="0" quotePrefix="1" applyFont="1" applyFill="1" applyBorder="1" applyAlignment="1">
      <alignment horizontal="center" vertical="center" textRotation="90" wrapText="1"/>
    </xf>
    <xf numFmtId="0" fontId="6" fillId="18" borderId="2" xfId="0" applyFont="1" applyFill="1" applyBorder="1" applyAlignment="1">
      <alignment horizontal="center" vertical="center" textRotation="90" wrapText="1"/>
    </xf>
    <xf numFmtId="0" fontId="5"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15" fillId="12" borderId="12" xfId="0" applyFont="1" applyFill="1" applyBorder="1" applyAlignment="1">
      <alignment horizontal="center" vertical="center" wrapText="1"/>
    </xf>
    <xf numFmtId="14" fontId="14" fillId="0" borderId="5" xfId="0" applyNumberFormat="1" applyFont="1" applyBorder="1" applyAlignment="1">
      <alignment horizontal="center" vertical="center"/>
    </xf>
    <xf numFmtId="0" fontId="0" fillId="2" borderId="0" xfId="0" applyFill="1"/>
    <xf numFmtId="0" fontId="4" fillId="21" borderId="0" xfId="0" applyFont="1" applyFill="1" applyAlignment="1">
      <alignment vertical="center" wrapText="1"/>
    </xf>
    <xf numFmtId="0" fontId="14" fillId="6" borderId="2" xfId="0" applyFont="1" applyFill="1" applyBorder="1" applyAlignment="1" applyProtection="1">
      <alignment vertical="center" wrapText="1"/>
      <protection locked="0"/>
    </xf>
    <xf numFmtId="0" fontId="14" fillId="2" borderId="0" xfId="0" applyFont="1" applyFill="1" applyAlignment="1" applyProtection="1">
      <alignment vertical="center" wrapText="1"/>
      <protection locked="0"/>
    </xf>
    <xf numFmtId="0" fontId="14" fillId="0" borderId="2" xfId="0" applyFont="1" applyBorder="1" applyAlignment="1" applyProtection="1">
      <alignment vertical="center" wrapText="1"/>
      <protection locked="0"/>
    </xf>
    <xf numFmtId="9" fontId="20" fillId="0" borderId="2" xfId="0" applyNumberFormat="1" applyFont="1" applyBorder="1" applyAlignment="1">
      <alignment horizontal="center" vertical="center" wrapText="1"/>
    </xf>
    <xf numFmtId="0" fontId="21" fillId="0" borderId="2" xfId="0" applyFont="1" applyBorder="1" applyAlignment="1">
      <alignment horizontal="justify" vertical="center" wrapText="1"/>
    </xf>
    <xf numFmtId="0" fontId="4" fillId="2" borderId="2" xfId="0" applyFont="1" applyFill="1" applyBorder="1" applyAlignment="1">
      <alignment horizontal="justify" vertical="center" wrapText="1"/>
    </xf>
    <xf numFmtId="0" fontId="14" fillId="6" borderId="36" xfId="0" applyFont="1" applyFill="1" applyBorder="1" applyAlignment="1" applyProtection="1">
      <alignment vertical="center" wrapText="1"/>
      <protection locked="0"/>
    </xf>
    <xf numFmtId="0" fontId="14" fillId="0" borderId="36" xfId="0" applyFont="1" applyBorder="1" applyAlignment="1" applyProtection="1">
      <alignment vertical="center" wrapText="1"/>
      <protection locked="0"/>
    </xf>
    <xf numFmtId="9" fontId="20" fillId="0" borderId="36" xfId="0" applyNumberFormat="1" applyFont="1" applyBorder="1" applyAlignment="1">
      <alignment horizontal="center" vertical="center" wrapText="1"/>
    </xf>
    <xf numFmtId="0" fontId="14" fillId="6" borderId="31" xfId="0" applyFont="1" applyFill="1" applyBorder="1" applyAlignment="1" applyProtection="1">
      <alignment vertical="center" wrapText="1"/>
      <protection locked="0"/>
    </xf>
    <xf numFmtId="0" fontId="14" fillId="0" borderId="31" xfId="0" applyFont="1" applyBorder="1" applyAlignment="1" applyProtection="1">
      <alignment vertical="center" wrapText="1"/>
      <protection locked="0"/>
    </xf>
    <xf numFmtId="9" fontId="20" fillId="0" borderId="3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3" fillId="12" borderId="10" xfId="0" applyFont="1" applyFill="1" applyBorder="1" applyAlignment="1">
      <alignment horizontal="left" vertical="center"/>
    </xf>
    <xf numFmtId="0" fontId="14" fillId="2" borderId="10" xfId="0" applyFont="1" applyFill="1" applyBorder="1" applyAlignment="1">
      <alignment horizontal="justify" vertical="center" wrapText="1"/>
    </xf>
    <xf numFmtId="0" fontId="13" fillId="12" borderId="11" xfId="0" applyFont="1" applyFill="1" applyBorder="1" applyAlignment="1">
      <alignment horizontal="left" vertical="center"/>
    </xf>
    <xf numFmtId="0" fontId="14" fillId="2" borderId="11" xfId="0" applyFont="1" applyFill="1" applyBorder="1" applyAlignment="1">
      <alignment horizontal="justify" vertical="center" wrapText="1"/>
    </xf>
    <xf numFmtId="0" fontId="13" fillId="2" borderId="5" xfId="0" applyFont="1" applyFill="1" applyBorder="1" applyAlignment="1">
      <alignment horizontal="center" vertical="center"/>
    </xf>
    <xf numFmtId="0" fontId="15" fillId="12" borderId="15" xfId="0" applyFont="1" applyFill="1" applyBorder="1" applyAlignment="1">
      <alignment horizontal="center" vertical="center" wrapText="1"/>
    </xf>
    <xf numFmtId="0" fontId="15" fillId="12" borderId="16"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2" fillId="15" borderId="0" xfId="0" applyFont="1" applyFill="1" applyAlignment="1">
      <alignment horizontal="center" vertical="center" wrapText="1"/>
    </xf>
    <xf numFmtId="0" fontId="12" fillId="15" borderId="6" xfId="0" applyFont="1" applyFill="1" applyBorder="1" applyAlignment="1">
      <alignment horizontal="center" vertical="center" wrapText="1"/>
    </xf>
    <xf numFmtId="0" fontId="13" fillId="12" borderId="7" xfId="0" applyFont="1" applyFill="1" applyBorder="1" applyAlignment="1">
      <alignment horizontal="left" vertical="center"/>
    </xf>
    <xf numFmtId="0" fontId="13" fillId="12" borderId="8" xfId="0" applyFont="1" applyFill="1" applyBorder="1" applyAlignment="1">
      <alignment horizontal="left" vertical="center"/>
    </xf>
    <xf numFmtId="0" fontId="13" fillId="12" borderId="9" xfId="0" applyFont="1" applyFill="1" applyBorder="1" applyAlignment="1">
      <alignment horizontal="left" vertical="center"/>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7" fillId="22" borderId="31" xfId="0" applyFont="1" applyFill="1" applyBorder="1" applyAlignment="1">
      <alignment horizontal="center" vertical="center" wrapText="1"/>
    </xf>
    <xf numFmtId="0" fontId="17" fillId="22" borderId="33" xfId="0" applyFont="1" applyFill="1" applyBorder="1" applyAlignment="1">
      <alignment horizontal="center" vertical="center" wrapText="1"/>
    </xf>
    <xf numFmtId="0" fontId="17" fillId="19" borderId="31" xfId="0" applyFont="1" applyFill="1" applyBorder="1" applyAlignment="1">
      <alignment horizontal="center" vertical="center" wrapText="1"/>
    </xf>
    <xf numFmtId="0" fontId="17" fillId="19" borderId="33" xfId="0" applyFont="1" applyFill="1" applyBorder="1" applyAlignment="1">
      <alignment horizontal="center" vertical="center" wrapText="1"/>
    </xf>
    <xf numFmtId="0" fontId="17" fillId="20" borderId="28" xfId="0" applyFont="1" applyFill="1" applyBorder="1" applyAlignment="1">
      <alignment horizontal="center" vertical="center" wrapText="1"/>
    </xf>
    <xf numFmtId="0" fontId="17" fillId="20" borderId="33" xfId="0" applyFont="1" applyFill="1" applyBorder="1" applyAlignment="1">
      <alignment horizontal="center" vertical="center" wrapText="1"/>
    </xf>
    <xf numFmtId="0" fontId="17" fillId="20" borderId="29" xfId="0" applyFont="1" applyFill="1" applyBorder="1" applyAlignment="1">
      <alignment horizontal="center" vertical="center" wrapText="1"/>
    </xf>
    <xf numFmtId="0" fontId="17" fillId="20" borderId="34" xfId="0" applyFont="1" applyFill="1" applyBorder="1" applyAlignment="1">
      <alignment horizontal="center" vertical="center" wrapText="1"/>
    </xf>
    <xf numFmtId="0" fontId="17" fillId="19" borderId="30" xfId="0" applyFont="1" applyFill="1" applyBorder="1" applyAlignment="1">
      <alignment horizontal="center" vertical="center" wrapText="1"/>
    </xf>
    <xf numFmtId="0" fontId="17" fillId="19" borderId="32" xfId="0" applyFont="1" applyFill="1" applyBorder="1" applyAlignment="1">
      <alignment horizontal="center" vertical="center" wrapText="1"/>
    </xf>
    <xf numFmtId="0" fontId="17" fillId="20" borderId="27" xfId="0" applyFont="1" applyFill="1" applyBorder="1" applyAlignment="1">
      <alignment horizontal="center" vertical="center" wrapText="1"/>
    </xf>
    <xf numFmtId="0" fontId="17" fillId="20" borderId="32" xfId="0" applyFont="1" applyFill="1" applyBorder="1" applyAlignment="1">
      <alignment horizontal="center" vertical="center" wrapText="1"/>
    </xf>
    <xf numFmtId="0" fontId="16" fillId="19" borderId="19" xfId="0" applyFont="1" applyFill="1" applyBorder="1" applyAlignment="1">
      <alignment horizontal="center" vertical="center" wrapText="1"/>
    </xf>
    <xf numFmtId="0" fontId="16" fillId="19" borderId="20" xfId="0" applyFont="1" applyFill="1" applyBorder="1" applyAlignment="1">
      <alignment horizontal="center" vertical="center" wrapText="1"/>
    </xf>
    <xf numFmtId="0" fontId="16" fillId="19" borderId="21" xfId="0" applyFont="1" applyFill="1" applyBorder="1" applyAlignment="1">
      <alignment horizontal="center" vertical="center" wrapText="1"/>
    </xf>
    <xf numFmtId="0" fontId="16" fillId="19" borderId="23"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16" fillId="19" borderId="25" xfId="0" applyFont="1" applyFill="1" applyBorder="1" applyAlignment="1">
      <alignment horizontal="center" vertical="center" wrapText="1"/>
    </xf>
    <xf numFmtId="0" fontId="17" fillId="20" borderId="22" xfId="0" applyFont="1" applyFill="1" applyBorder="1" applyAlignment="1">
      <alignment horizontal="center" vertical="center" wrapText="1"/>
    </xf>
    <xf numFmtId="0" fontId="17" fillId="20" borderId="26"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textRotation="255" wrapText="1"/>
    </xf>
    <xf numFmtId="0" fontId="6" fillId="0" borderId="2" xfId="0" quotePrefix="1"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6" fillId="0" borderId="4" xfId="0" applyFont="1" applyBorder="1" applyAlignment="1">
      <alignment horizontal="center" vertical="center" textRotation="255" wrapText="1"/>
    </xf>
  </cellXfs>
  <cellStyles count="1">
    <cellStyle name="Normal" xfId="0" builtinId="0"/>
  </cellStyles>
  <dxfs count="2">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373591</xdr:colOff>
      <xdr:row>1</xdr:row>
      <xdr:rowOff>8466</xdr:rowOff>
    </xdr:from>
    <xdr:to>
      <xdr:col>15</xdr:col>
      <xdr:colOff>761042</xdr:colOff>
      <xdr:row>7</xdr:row>
      <xdr:rowOff>8466</xdr:rowOff>
    </xdr:to>
    <xdr:pic>
      <xdr:nvPicPr>
        <xdr:cNvPr id="2" name="Imagen 1">
          <a:extLst>
            <a:ext uri="{FF2B5EF4-FFF2-40B4-BE49-F238E27FC236}">
              <a16:creationId xmlns:a16="http://schemas.microsoft.com/office/drawing/2014/main" id="{D02AE391-5BEF-45B7-800D-88FE623D1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8391" y="608541"/>
          <a:ext cx="1225651"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8282</xdr:colOff>
      <xdr:row>1</xdr:row>
      <xdr:rowOff>24848</xdr:rowOff>
    </xdr:from>
    <xdr:to>
      <xdr:col>15</xdr:col>
      <xdr:colOff>199345</xdr:colOff>
      <xdr:row>2</xdr:row>
      <xdr:rowOff>368431</xdr:rowOff>
    </xdr:to>
    <xdr:pic>
      <xdr:nvPicPr>
        <xdr:cNvPr id="2" name="Imagen 1">
          <a:extLst>
            <a:ext uri="{FF2B5EF4-FFF2-40B4-BE49-F238E27FC236}">
              <a16:creationId xmlns:a16="http://schemas.microsoft.com/office/drawing/2014/main" id="{50334890-DB17-4C83-881C-E058EFCF6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2586" y="223631"/>
          <a:ext cx="737716" cy="71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55"/>
  <sheetViews>
    <sheetView zoomScaleNormal="100" workbookViewId="0">
      <selection sqref="A1:R1"/>
    </sheetView>
  </sheetViews>
  <sheetFormatPr defaultColWidth="11" defaultRowHeight="15.75"/>
  <cols>
    <col min="1" max="1" width="7.5" bestFit="1" customWidth="1"/>
    <col min="2" max="2" width="7.625" bestFit="1" customWidth="1"/>
    <col min="3" max="3" width="25.375" customWidth="1"/>
    <col min="4" max="4" width="30.5" customWidth="1"/>
    <col min="5" max="5" width="48.875" customWidth="1"/>
    <col min="6" max="16" width="3.125" customWidth="1"/>
    <col min="17" max="18" width="3.875" customWidth="1"/>
  </cols>
  <sheetData>
    <row r="1" spans="1:18" ht="18">
      <c r="A1" s="71" t="s">
        <v>0</v>
      </c>
      <c r="B1" s="71"/>
      <c r="C1" s="71"/>
      <c r="D1" s="71"/>
      <c r="E1" s="71"/>
      <c r="F1" s="71"/>
      <c r="G1" s="71"/>
      <c r="H1" s="71"/>
      <c r="I1" s="71"/>
      <c r="J1" s="71"/>
      <c r="K1" s="71"/>
      <c r="L1" s="71"/>
      <c r="M1" s="71"/>
      <c r="N1" s="71"/>
      <c r="O1" s="71"/>
      <c r="P1" s="71"/>
      <c r="Q1" s="71"/>
      <c r="R1" s="71"/>
    </row>
    <row r="2" spans="1:18" ht="23.25">
      <c r="A2" s="1" t="s">
        <v>1</v>
      </c>
      <c r="B2" s="1" t="s">
        <v>2</v>
      </c>
      <c r="C2" s="1" t="s">
        <v>3</v>
      </c>
      <c r="D2" s="1" t="s">
        <v>4</v>
      </c>
      <c r="E2" s="2" t="s">
        <v>5</v>
      </c>
      <c r="F2" s="3" t="s">
        <v>6</v>
      </c>
      <c r="G2" s="3" t="s">
        <v>7</v>
      </c>
      <c r="H2" s="3" t="s">
        <v>8</v>
      </c>
      <c r="I2" s="3" t="s">
        <v>9</v>
      </c>
      <c r="J2" s="3" t="s">
        <v>10</v>
      </c>
      <c r="K2" s="3" t="s">
        <v>11</v>
      </c>
      <c r="L2" s="3" t="s">
        <v>12</v>
      </c>
      <c r="M2" s="3" t="s">
        <v>13</v>
      </c>
      <c r="N2" s="3" t="s">
        <v>14</v>
      </c>
      <c r="O2" s="3" t="s">
        <v>15</v>
      </c>
      <c r="P2" s="3" t="s">
        <v>16</v>
      </c>
      <c r="Q2" s="3" t="s">
        <v>17</v>
      </c>
      <c r="R2" s="3" t="s">
        <v>18</v>
      </c>
    </row>
    <row r="3" spans="1:18">
      <c r="A3" s="4"/>
      <c r="B3" s="4"/>
      <c r="C3" s="5"/>
      <c r="D3" s="5"/>
      <c r="E3" s="6"/>
      <c r="F3" s="7"/>
      <c r="G3" s="7"/>
      <c r="H3" s="7"/>
      <c r="I3" s="7"/>
      <c r="J3" s="7"/>
      <c r="K3" s="7"/>
      <c r="L3" s="8"/>
      <c r="M3" s="7"/>
      <c r="N3" s="7"/>
      <c r="O3" s="7"/>
      <c r="P3" s="8"/>
      <c r="Q3" s="7"/>
      <c r="R3" s="7"/>
    </row>
    <row r="4" spans="1:18" ht="27">
      <c r="A4" s="9"/>
      <c r="B4" s="9" t="s">
        <v>19</v>
      </c>
      <c r="C4" s="10" t="s">
        <v>20</v>
      </c>
      <c r="D4" s="10" t="s">
        <v>21</v>
      </c>
      <c r="E4" s="10" t="s">
        <v>22</v>
      </c>
      <c r="F4" s="11">
        <v>1</v>
      </c>
      <c r="G4" s="11"/>
      <c r="H4" s="11"/>
      <c r="I4" s="11"/>
      <c r="J4" s="11"/>
      <c r="K4" s="11"/>
      <c r="L4" s="11"/>
      <c r="M4" s="11"/>
      <c r="N4" s="11"/>
      <c r="O4" s="11"/>
      <c r="P4" s="11"/>
      <c r="Q4" s="11"/>
      <c r="R4" s="11">
        <f>SUM(F4:Q4)</f>
        <v>1</v>
      </c>
    </row>
    <row r="5" spans="1:18" ht="27">
      <c r="A5" s="9"/>
      <c r="B5" s="9" t="s">
        <v>23</v>
      </c>
      <c r="C5" s="10" t="s">
        <v>20</v>
      </c>
      <c r="D5" s="10" t="s">
        <v>24</v>
      </c>
      <c r="E5" s="10" t="s">
        <v>25</v>
      </c>
      <c r="F5" s="11">
        <v>1</v>
      </c>
      <c r="G5" s="11"/>
      <c r="H5" s="11"/>
      <c r="I5" s="11"/>
      <c r="J5" s="11"/>
      <c r="K5" s="11"/>
      <c r="L5" s="11"/>
      <c r="M5" s="11"/>
      <c r="N5" s="11"/>
      <c r="O5" s="11"/>
      <c r="P5" s="11"/>
      <c r="Q5" s="11"/>
      <c r="R5" s="11">
        <f t="shared" ref="R5:R16" si="0">SUM(F5:Q5)</f>
        <v>1</v>
      </c>
    </row>
    <row r="6" spans="1:18" ht="27">
      <c r="A6" s="9"/>
      <c r="B6" s="9" t="s">
        <v>26</v>
      </c>
      <c r="C6" s="10" t="s">
        <v>20</v>
      </c>
      <c r="D6" s="10" t="s">
        <v>27</v>
      </c>
      <c r="E6" s="10" t="s">
        <v>28</v>
      </c>
      <c r="F6" s="12">
        <v>1</v>
      </c>
      <c r="G6" s="12"/>
      <c r="H6" s="12"/>
      <c r="I6" s="12"/>
      <c r="J6" s="12"/>
      <c r="K6" s="12"/>
      <c r="L6" s="12">
        <v>1</v>
      </c>
      <c r="M6" s="12"/>
      <c r="N6" s="12"/>
      <c r="O6" s="12"/>
      <c r="P6" s="12"/>
      <c r="Q6" s="12"/>
      <c r="R6" s="11">
        <f t="shared" si="0"/>
        <v>2</v>
      </c>
    </row>
    <row r="7" spans="1:18" ht="40.5" customHeight="1">
      <c r="A7" s="9"/>
      <c r="B7" s="9" t="s">
        <v>29</v>
      </c>
      <c r="C7" s="10" t="s">
        <v>20</v>
      </c>
      <c r="D7" s="10" t="s">
        <v>30</v>
      </c>
      <c r="E7" s="10" t="s">
        <v>31</v>
      </c>
      <c r="F7" s="11"/>
      <c r="G7" s="11"/>
      <c r="H7" s="11"/>
      <c r="I7" s="11"/>
      <c r="J7" s="11"/>
      <c r="K7" s="52">
        <v>1</v>
      </c>
      <c r="L7" s="11"/>
      <c r="M7" s="11"/>
      <c r="N7" s="11"/>
      <c r="O7" s="11"/>
      <c r="P7" s="11"/>
      <c r="Q7" s="11"/>
      <c r="R7" s="11">
        <f t="shared" si="0"/>
        <v>1</v>
      </c>
    </row>
    <row r="8" spans="1:18" ht="30" customHeight="1">
      <c r="A8" s="9"/>
      <c r="B8" s="9" t="s">
        <v>32</v>
      </c>
      <c r="C8" s="10" t="s">
        <v>20</v>
      </c>
      <c r="D8" s="10" t="s">
        <v>33</v>
      </c>
      <c r="E8" s="10" t="s">
        <v>34</v>
      </c>
      <c r="F8" s="11"/>
      <c r="G8" s="11"/>
      <c r="H8" s="11"/>
      <c r="I8" s="11"/>
      <c r="J8" s="11"/>
      <c r="K8" s="11"/>
      <c r="L8" s="11"/>
      <c r="M8" s="11"/>
      <c r="N8" s="11"/>
      <c r="O8" s="11"/>
      <c r="P8" s="11">
        <v>1</v>
      </c>
      <c r="Q8" s="11"/>
      <c r="R8" s="11">
        <f t="shared" si="0"/>
        <v>1</v>
      </c>
    </row>
    <row r="9" spans="1:18" ht="38.25" customHeight="1">
      <c r="A9" s="9"/>
      <c r="B9" s="9" t="s">
        <v>35</v>
      </c>
      <c r="C9" s="10" t="s">
        <v>20</v>
      </c>
      <c r="D9" s="10" t="s">
        <v>36</v>
      </c>
      <c r="E9" s="10" t="s">
        <v>37</v>
      </c>
      <c r="F9" s="11"/>
      <c r="G9" s="11"/>
      <c r="H9" s="11"/>
      <c r="I9" s="11"/>
      <c r="J9" s="11"/>
      <c r="K9" s="11">
        <v>1</v>
      </c>
      <c r="L9" s="11"/>
      <c r="M9" s="11"/>
      <c r="N9" s="11"/>
      <c r="O9" s="11"/>
      <c r="P9" s="11"/>
      <c r="Q9" s="11"/>
      <c r="R9" s="11">
        <v>1</v>
      </c>
    </row>
    <row r="10" spans="1:18" ht="27">
      <c r="A10" s="9"/>
      <c r="B10" s="9" t="s">
        <v>38</v>
      </c>
      <c r="C10" s="10" t="s">
        <v>20</v>
      </c>
      <c r="D10" s="10" t="s">
        <v>39</v>
      </c>
      <c r="E10" s="10" t="s">
        <v>40</v>
      </c>
      <c r="F10" s="11"/>
      <c r="G10" s="11"/>
      <c r="H10" s="11"/>
      <c r="I10" s="11"/>
      <c r="J10" s="11"/>
      <c r="K10" s="11"/>
      <c r="L10" s="11"/>
      <c r="M10" s="11"/>
      <c r="N10" s="11"/>
      <c r="O10" s="11"/>
      <c r="P10" s="11"/>
      <c r="Q10" s="11">
        <v>1</v>
      </c>
      <c r="R10" s="15">
        <v>1</v>
      </c>
    </row>
    <row r="11" spans="1:18" ht="27">
      <c r="A11" s="9"/>
      <c r="B11" s="9" t="s">
        <v>41</v>
      </c>
      <c r="C11" s="10" t="s">
        <v>20</v>
      </c>
      <c r="D11" s="10" t="s">
        <v>42</v>
      </c>
      <c r="E11" s="45" t="s">
        <v>43</v>
      </c>
      <c r="F11" s="11"/>
      <c r="G11" s="11"/>
      <c r="H11" s="11"/>
      <c r="I11" s="11"/>
      <c r="J11" s="11"/>
      <c r="K11" s="11"/>
      <c r="L11" s="11"/>
      <c r="M11" s="11"/>
      <c r="N11" s="11"/>
      <c r="O11" s="11">
        <v>1</v>
      </c>
      <c r="P11" s="11"/>
      <c r="Q11" s="11"/>
      <c r="R11" s="11">
        <f t="shared" si="0"/>
        <v>1</v>
      </c>
    </row>
    <row r="12" spans="1:18" ht="27">
      <c r="A12" s="9"/>
      <c r="B12" s="9" t="s">
        <v>44</v>
      </c>
      <c r="C12" s="10" t="s">
        <v>20</v>
      </c>
      <c r="D12" s="10" t="s">
        <v>45</v>
      </c>
      <c r="E12" s="10" t="s">
        <v>46</v>
      </c>
      <c r="F12" s="11"/>
      <c r="G12" s="11"/>
      <c r="H12" s="11"/>
      <c r="I12" s="11">
        <v>1</v>
      </c>
      <c r="J12" s="11"/>
      <c r="K12" s="11"/>
      <c r="L12" s="11"/>
      <c r="M12" s="11"/>
      <c r="N12" s="11"/>
      <c r="O12" s="11"/>
      <c r="P12" s="11"/>
      <c r="Q12" s="11"/>
      <c r="R12" s="11">
        <f t="shared" si="0"/>
        <v>1</v>
      </c>
    </row>
    <row r="13" spans="1:18" ht="42.75" customHeight="1">
      <c r="A13" s="9"/>
      <c r="B13" s="9" t="s">
        <v>47</v>
      </c>
      <c r="C13" s="10" t="s">
        <v>20</v>
      </c>
      <c r="D13" s="10" t="s">
        <v>48</v>
      </c>
      <c r="E13" s="10" t="s">
        <v>49</v>
      </c>
      <c r="F13" s="11"/>
      <c r="G13" s="11"/>
      <c r="H13" s="11"/>
      <c r="I13" s="11"/>
      <c r="J13" s="11">
        <v>1</v>
      </c>
      <c r="K13" s="11"/>
      <c r="L13" s="11"/>
      <c r="M13" s="11"/>
      <c r="N13" s="11">
        <v>1</v>
      </c>
      <c r="O13" s="11"/>
      <c r="P13" s="11"/>
      <c r="Q13" s="11">
        <v>1</v>
      </c>
      <c r="R13" s="11">
        <f t="shared" si="0"/>
        <v>3</v>
      </c>
    </row>
    <row r="14" spans="1:18" ht="42.75" customHeight="1">
      <c r="A14" s="9"/>
      <c r="B14" s="9" t="s">
        <v>50</v>
      </c>
      <c r="C14" s="10" t="s">
        <v>20</v>
      </c>
      <c r="D14" s="45" t="s">
        <v>51</v>
      </c>
      <c r="E14" s="45" t="s">
        <v>52</v>
      </c>
      <c r="F14" s="11"/>
      <c r="G14" s="11"/>
      <c r="H14" s="11"/>
      <c r="I14" s="11"/>
      <c r="J14" s="11"/>
      <c r="K14" s="11"/>
      <c r="L14" s="11">
        <v>1</v>
      </c>
      <c r="M14" s="11"/>
      <c r="N14" s="11"/>
      <c r="O14" s="11"/>
      <c r="P14" s="11"/>
      <c r="Q14" s="11">
        <v>1</v>
      </c>
      <c r="R14" s="11">
        <f t="shared" si="0"/>
        <v>2</v>
      </c>
    </row>
    <row r="15" spans="1:18" ht="40.5">
      <c r="A15" s="9"/>
      <c r="B15" s="9" t="s">
        <v>53</v>
      </c>
      <c r="C15" s="10" t="s">
        <v>20</v>
      </c>
      <c r="D15" s="10" t="s">
        <v>54</v>
      </c>
      <c r="E15" s="10" t="s">
        <v>55</v>
      </c>
      <c r="F15" s="11"/>
      <c r="G15" s="11"/>
      <c r="H15" s="11"/>
      <c r="I15" s="11"/>
      <c r="J15" s="44">
        <v>1</v>
      </c>
      <c r="K15" s="11"/>
      <c r="L15" s="11"/>
      <c r="M15" s="11"/>
      <c r="N15" s="11"/>
      <c r="O15" s="11"/>
      <c r="P15" s="11"/>
      <c r="Q15" s="11"/>
      <c r="R15" s="11">
        <f t="shared" si="0"/>
        <v>1</v>
      </c>
    </row>
    <row r="16" spans="1:18" ht="27">
      <c r="A16" s="9"/>
      <c r="B16" s="9" t="s">
        <v>56</v>
      </c>
      <c r="C16" s="10" t="s">
        <v>20</v>
      </c>
      <c r="D16" s="45" t="s">
        <v>57</v>
      </c>
      <c r="E16" s="45" t="s">
        <v>58</v>
      </c>
      <c r="F16" s="11"/>
      <c r="G16" s="11"/>
      <c r="H16" s="44">
        <v>1</v>
      </c>
      <c r="I16" s="11"/>
      <c r="J16" s="44">
        <v>1</v>
      </c>
      <c r="K16" s="11"/>
      <c r="L16" s="44">
        <v>1</v>
      </c>
      <c r="M16" s="11"/>
      <c r="N16" s="44">
        <v>1</v>
      </c>
      <c r="O16" s="11"/>
      <c r="P16" s="44">
        <v>1</v>
      </c>
      <c r="Q16" s="11">
        <v>1</v>
      </c>
      <c r="R16" s="11">
        <f t="shared" si="0"/>
        <v>6</v>
      </c>
    </row>
    <row r="17" spans="1:18">
      <c r="A17" s="14"/>
      <c r="B17" s="14"/>
      <c r="C17" s="6"/>
      <c r="D17" s="6"/>
      <c r="E17" s="6"/>
      <c r="F17" s="7"/>
      <c r="G17" s="7"/>
      <c r="H17" s="7"/>
      <c r="I17" s="7"/>
      <c r="J17" s="7"/>
      <c r="K17" s="7"/>
      <c r="L17" s="8"/>
      <c r="M17" s="7"/>
      <c r="N17" s="7"/>
      <c r="O17" s="7"/>
      <c r="P17" s="8"/>
      <c r="Q17" s="7"/>
      <c r="R17" s="15">
        <f>SUM(R4:R16)</f>
        <v>22</v>
      </c>
    </row>
    <row r="18" spans="1:18" ht="36.6" customHeight="1">
      <c r="A18" s="9"/>
      <c r="B18" s="9" t="s">
        <v>59</v>
      </c>
      <c r="C18" s="16" t="s">
        <v>60</v>
      </c>
      <c r="D18" s="37" t="s">
        <v>61</v>
      </c>
      <c r="E18" s="17" t="s">
        <v>62</v>
      </c>
      <c r="F18" s="18">
        <v>1</v>
      </c>
      <c r="G18" s="18"/>
      <c r="H18" s="19"/>
      <c r="I18" s="18"/>
      <c r="J18" s="18"/>
      <c r="K18" s="18"/>
      <c r="L18" s="19"/>
      <c r="M18" s="18"/>
      <c r="N18" s="20"/>
      <c r="O18" s="18"/>
      <c r="P18" s="19"/>
      <c r="Q18" s="18"/>
      <c r="R18" s="18">
        <f>SUM(F18:Q18)</f>
        <v>1</v>
      </c>
    </row>
    <row r="19" spans="1:18" ht="98.25" customHeight="1">
      <c r="A19" s="9"/>
      <c r="B19" s="9" t="s">
        <v>63</v>
      </c>
      <c r="C19" s="17" t="s">
        <v>60</v>
      </c>
      <c r="D19" s="37" t="s">
        <v>64</v>
      </c>
      <c r="E19" s="16" t="s">
        <v>65</v>
      </c>
      <c r="F19" s="11"/>
      <c r="G19" s="11">
        <v>1</v>
      </c>
      <c r="H19" s="12">
        <v>1</v>
      </c>
      <c r="I19" s="11">
        <v>1</v>
      </c>
      <c r="J19" s="11">
        <v>1</v>
      </c>
      <c r="K19" s="11">
        <v>1</v>
      </c>
      <c r="L19" s="12">
        <v>1</v>
      </c>
      <c r="M19" s="11">
        <v>1</v>
      </c>
      <c r="N19" s="11">
        <v>1</v>
      </c>
      <c r="O19" s="11">
        <v>1</v>
      </c>
      <c r="P19" s="12">
        <v>1</v>
      </c>
      <c r="Q19" s="11"/>
      <c r="R19" s="11">
        <f t="shared" ref="R19:R21" si="1">SUM(F19:Q19)</f>
        <v>10</v>
      </c>
    </row>
    <row r="20" spans="1:18" ht="54" customHeight="1">
      <c r="A20" s="9"/>
      <c r="B20" s="9" t="s">
        <v>66</v>
      </c>
      <c r="C20" s="17" t="s">
        <v>60</v>
      </c>
      <c r="D20" s="46" t="s">
        <v>67</v>
      </c>
      <c r="E20" s="45" t="s">
        <v>68</v>
      </c>
      <c r="F20" s="44">
        <v>1</v>
      </c>
      <c r="G20" s="11"/>
      <c r="H20" s="51">
        <v>1</v>
      </c>
      <c r="I20" s="11"/>
      <c r="J20" s="44">
        <v>1</v>
      </c>
      <c r="K20" s="11"/>
      <c r="L20" s="51">
        <v>1</v>
      </c>
      <c r="M20" s="11"/>
      <c r="N20" s="44">
        <v>1</v>
      </c>
      <c r="O20" s="11"/>
      <c r="P20" s="51">
        <v>1</v>
      </c>
      <c r="Q20" s="11"/>
      <c r="R20" s="11">
        <f t="shared" si="1"/>
        <v>6</v>
      </c>
    </row>
    <row r="21" spans="1:18" ht="45.75" customHeight="1">
      <c r="A21" s="9"/>
      <c r="B21" s="9" t="s">
        <v>69</v>
      </c>
      <c r="C21" s="17" t="s">
        <v>60</v>
      </c>
      <c r="D21" s="45" t="s">
        <v>70</v>
      </c>
      <c r="E21" s="45" t="s">
        <v>71</v>
      </c>
      <c r="F21" s="11"/>
      <c r="G21" s="11"/>
      <c r="H21" s="12"/>
      <c r="I21" s="11"/>
      <c r="J21" s="11"/>
      <c r="K21" s="11"/>
      <c r="L21" s="12"/>
      <c r="M21" s="11"/>
      <c r="N21" s="11"/>
      <c r="O21" s="11"/>
      <c r="P21" s="12"/>
      <c r="Q21" s="11">
        <v>1</v>
      </c>
      <c r="R21" s="11">
        <f t="shared" si="1"/>
        <v>1</v>
      </c>
    </row>
    <row r="22" spans="1:18" ht="25.5">
      <c r="A22" s="9"/>
      <c r="B22" s="9" t="s">
        <v>72</v>
      </c>
      <c r="C22" s="17" t="s">
        <v>60</v>
      </c>
      <c r="D22" s="37" t="s">
        <v>73</v>
      </c>
      <c r="E22" s="16" t="s">
        <v>74</v>
      </c>
      <c r="F22" s="11"/>
      <c r="G22" s="11"/>
      <c r="H22" s="12"/>
      <c r="I22" s="11"/>
      <c r="J22" s="44">
        <v>1</v>
      </c>
      <c r="K22" s="11"/>
      <c r="L22" s="12"/>
      <c r="M22" s="11"/>
      <c r="N22" s="11"/>
      <c r="O22" s="11"/>
      <c r="P22" s="12"/>
      <c r="Q22" s="11"/>
      <c r="R22" s="11">
        <f>SUM(F22:Q22)</f>
        <v>1</v>
      </c>
    </row>
    <row r="23" spans="1:18">
      <c r="A23" s="14"/>
      <c r="B23" s="14"/>
      <c r="C23" s="6"/>
      <c r="D23" s="6"/>
      <c r="E23" s="6"/>
      <c r="F23" s="7"/>
      <c r="G23" s="7"/>
      <c r="H23" s="8"/>
      <c r="I23" s="7"/>
      <c r="J23" s="7"/>
      <c r="K23" s="7"/>
      <c r="L23" s="8"/>
      <c r="M23" s="7"/>
      <c r="N23" s="7"/>
      <c r="O23" s="7"/>
      <c r="P23" s="8"/>
      <c r="Q23" s="7"/>
      <c r="R23" s="7"/>
    </row>
    <row r="24" spans="1:18" ht="25.5">
      <c r="A24" s="9"/>
      <c r="B24" s="9" t="s">
        <v>75</v>
      </c>
      <c r="C24" s="21" t="s">
        <v>76</v>
      </c>
      <c r="D24" s="37" t="s">
        <v>77</v>
      </c>
      <c r="E24" s="21" t="s">
        <v>78</v>
      </c>
      <c r="F24" s="11">
        <v>1</v>
      </c>
      <c r="G24" s="11"/>
      <c r="H24" s="11"/>
      <c r="I24" s="11"/>
      <c r="J24" s="11"/>
      <c r="K24" s="11"/>
      <c r="L24" s="12"/>
      <c r="M24" s="20"/>
      <c r="N24" s="11"/>
      <c r="O24" s="11"/>
      <c r="P24" s="12"/>
      <c r="Q24" s="11"/>
      <c r="R24" s="11">
        <f t="shared" ref="R24:R42" si="2">SUM(F24:Q24)</f>
        <v>1</v>
      </c>
    </row>
    <row r="25" spans="1:18" ht="54">
      <c r="A25" s="9"/>
      <c r="B25" s="9" t="s">
        <v>79</v>
      </c>
      <c r="C25" s="21" t="s">
        <v>76</v>
      </c>
      <c r="D25" s="37" t="s">
        <v>80</v>
      </c>
      <c r="E25" s="47" t="s">
        <v>81</v>
      </c>
      <c r="F25" s="11"/>
      <c r="G25" s="11"/>
      <c r="H25" s="11"/>
      <c r="I25" s="11"/>
      <c r="J25" s="11"/>
      <c r="K25" s="11"/>
      <c r="L25" s="11">
        <v>1</v>
      </c>
      <c r="M25" s="11"/>
      <c r="N25" s="11"/>
      <c r="O25" s="11"/>
      <c r="P25" s="12"/>
      <c r="Q25" s="11"/>
      <c r="R25" s="11">
        <f t="shared" si="2"/>
        <v>1</v>
      </c>
    </row>
    <row r="26" spans="1:18" ht="27">
      <c r="A26" s="9"/>
      <c r="B26" s="9" t="s">
        <v>82</v>
      </c>
      <c r="C26" s="21" t="s">
        <v>76</v>
      </c>
      <c r="D26" s="21" t="s">
        <v>83</v>
      </c>
      <c r="E26" s="38" t="s">
        <v>84</v>
      </c>
      <c r="F26" s="11"/>
      <c r="G26" s="11"/>
      <c r="H26" s="11"/>
      <c r="I26" s="11"/>
      <c r="J26" s="11"/>
      <c r="K26" s="11"/>
      <c r="L26" s="11">
        <v>1</v>
      </c>
      <c r="M26" s="11"/>
      <c r="N26" s="11"/>
      <c r="O26" s="11"/>
      <c r="P26" s="12"/>
      <c r="Q26" s="11"/>
      <c r="R26" s="11">
        <f t="shared" si="2"/>
        <v>1</v>
      </c>
    </row>
    <row r="27" spans="1:18" ht="28.5" customHeight="1">
      <c r="A27" s="9"/>
      <c r="B27" s="9" t="s">
        <v>85</v>
      </c>
      <c r="C27" s="21" t="s">
        <v>76</v>
      </c>
      <c r="D27" s="37" t="s">
        <v>86</v>
      </c>
      <c r="E27" s="47" t="s">
        <v>87</v>
      </c>
      <c r="F27" s="11"/>
      <c r="G27" s="11"/>
      <c r="H27" s="11"/>
      <c r="I27" s="11"/>
      <c r="J27" s="44">
        <v>1</v>
      </c>
      <c r="K27" s="44">
        <v>1</v>
      </c>
      <c r="L27" s="11"/>
      <c r="M27" s="44">
        <v>1</v>
      </c>
      <c r="N27" s="11"/>
      <c r="O27" s="44">
        <v>1</v>
      </c>
      <c r="P27" s="12"/>
      <c r="Q27" s="11"/>
      <c r="R27" s="11">
        <f t="shared" si="2"/>
        <v>4</v>
      </c>
    </row>
    <row r="28" spans="1:18" ht="27">
      <c r="A28" s="9"/>
      <c r="B28" s="9" t="s">
        <v>88</v>
      </c>
      <c r="C28" s="21" t="s">
        <v>76</v>
      </c>
      <c r="D28" s="37" t="s">
        <v>89</v>
      </c>
      <c r="E28" s="22" t="s">
        <v>90</v>
      </c>
      <c r="F28" s="11"/>
      <c r="G28" s="11"/>
      <c r="H28" s="11"/>
      <c r="I28" s="11"/>
      <c r="J28" s="11"/>
      <c r="K28" s="11"/>
      <c r="L28" s="11"/>
      <c r="M28" s="11"/>
      <c r="N28" s="11"/>
      <c r="O28" s="11"/>
      <c r="P28" s="12">
        <v>1</v>
      </c>
      <c r="Q28" s="11"/>
      <c r="R28" s="11">
        <f t="shared" si="2"/>
        <v>1</v>
      </c>
    </row>
    <row r="29" spans="1:18">
      <c r="A29" s="9"/>
      <c r="B29" s="9" t="s">
        <v>91</v>
      </c>
      <c r="C29" s="21" t="s">
        <v>76</v>
      </c>
      <c r="D29" s="37" t="s">
        <v>92</v>
      </c>
      <c r="E29" s="47" t="s">
        <v>93</v>
      </c>
      <c r="F29" s="11"/>
      <c r="G29" s="11"/>
      <c r="H29" s="11"/>
      <c r="I29" s="11"/>
      <c r="J29" s="11"/>
      <c r="K29" s="11"/>
      <c r="L29" s="11"/>
      <c r="M29" s="11"/>
      <c r="N29" s="11"/>
      <c r="O29" s="44">
        <v>1</v>
      </c>
      <c r="P29" s="12"/>
      <c r="Q29" s="11"/>
      <c r="R29" s="11">
        <f t="shared" si="2"/>
        <v>1</v>
      </c>
    </row>
    <row r="30" spans="1:18" ht="25.5">
      <c r="A30" s="9"/>
      <c r="B30" s="9" t="s">
        <v>94</v>
      </c>
      <c r="C30" s="21" t="s">
        <v>76</v>
      </c>
      <c r="D30" s="46" t="s">
        <v>95</v>
      </c>
      <c r="E30" s="22" t="s">
        <v>96</v>
      </c>
      <c r="F30" s="11"/>
      <c r="G30" s="11"/>
      <c r="H30" s="11"/>
      <c r="I30" s="11"/>
      <c r="J30" s="11"/>
      <c r="K30" s="11"/>
      <c r="L30" s="11"/>
      <c r="M30" s="11">
        <v>1</v>
      </c>
      <c r="N30" s="11"/>
      <c r="O30" s="11"/>
      <c r="P30" s="12"/>
      <c r="Q30" s="11"/>
      <c r="R30" s="11">
        <f t="shared" si="2"/>
        <v>1</v>
      </c>
    </row>
    <row r="31" spans="1:18">
      <c r="A31" s="9"/>
      <c r="B31" s="9" t="s">
        <v>97</v>
      </c>
      <c r="C31" s="21" t="s">
        <v>76</v>
      </c>
      <c r="D31" s="46" t="s">
        <v>98</v>
      </c>
      <c r="E31" s="22" t="s">
        <v>99</v>
      </c>
      <c r="F31" s="11"/>
      <c r="G31" s="11"/>
      <c r="H31" s="11"/>
      <c r="I31" s="11"/>
      <c r="J31" s="11"/>
      <c r="K31" s="11"/>
      <c r="L31" s="11"/>
      <c r="M31" s="11"/>
      <c r="N31" s="11"/>
      <c r="O31" s="11">
        <v>1</v>
      </c>
      <c r="P31" s="12"/>
      <c r="Q31" s="11"/>
      <c r="R31" s="11">
        <f t="shared" si="2"/>
        <v>1</v>
      </c>
    </row>
    <row r="32" spans="1:18" ht="76.5">
      <c r="A32" s="9"/>
      <c r="B32" s="9" t="s">
        <v>100</v>
      </c>
      <c r="C32" s="21" t="s">
        <v>76</v>
      </c>
      <c r="D32" s="37" t="s">
        <v>101</v>
      </c>
      <c r="E32" s="22" t="s">
        <v>102</v>
      </c>
      <c r="F32" s="11"/>
      <c r="G32" s="11">
        <v>1</v>
      </c>
      <c r="H32" s="11">
        <v>1</v>
      </c>
      <c r="I32" s="11">
        <v>1</v>
      </c>
      <c r="J32" s="11">
        <v>1</v>
      </c>
      <c r="K32" s="11">
        <v>1</v>
      </c>
      <c r="L32" s="11">
        <v>1</v>
      </c>
      <c r="M32" s="11">
        <v>1</v>
      </c>
      <c r="N32" s="11">
        <v>1</v>
      </c>
      <c r="O32" s="11">
        <v>1</v>
      </c>
      <c r="P32" s="12">
        <v>1</v>
      </c>
      <c r="Q32" s="11"/>
      <c r="R32" s="11">
        <f t="shared" si="2"/>
        <v>10</v>
      </c>
    </row>
    <row r="33" spans="1:18">
      <c r="A33" s="9"/>
      <c r="B33" s="9" t="s">
        <v>103</v>
      </c>
      <c r="C33" s="21" t="s">
        <v>76</v>
      </c>
      <c r="D33" s="46" t="s">
        <v>104</v>
      </c>
      <c r="E33" s="22" t="s">
        <v>105</v>
      </c>
      <c r="F33" s="11"/>
      <c r="G33" s="11"/>
      <c r="H33" s="11"/>
      <c r="I33" s="11"/>
      <c r="J33" s="11"/>
      <c r="K33" s="11"/>
      <c r="L33" s="11"/>
      <c r="M33" s="11"/>
      <c r="N33" s="11"/>
      <c r="O33" s="11"/>
      <c r="P33" s="12"/>
      <c r="Q33" s="11">
        <v>1</v>
      </c>
      <c r="R33" s="11">
        <f t="shared" si="2"/>
        <v>1</v>
      </c>
    </row>
    <row r="34" spans="1:18" ht="25.5">
      <c r="A34" s="9"/>
      <c r="B34" s="9" t="s">
        <v>106</v>
      </c>
      <c r="C34" s="21" t="s">
        <v>76</v>
      </c>
      <c r="D34" s="37" t="s">
        <v>107</v>
      </c>
      <c r="E34" s="22" t="s">
        <v>108</v>
      </c>
      <c r="F34" s="11"/>
      <c r="G34" s="11"/>
      <c r="H34" s="11"/>
      <c r="I34" s="11"/>
      <c r="J34" s="11"/>
      <c r="K34" s="11"/>
      <c r="L34" s="44">
        <v>1</v>
      </c>
      <c r="M34" s="11"/>
      <c r="N34" s="11"/>
      <c r="O34" s="11"/>
      <c r="P34" s="12"/>
      <c r="Q34" s="11"/>
      <c r="R34" s="11">
        <f t="shared" si="2"/>
        <v>1</v>
      </c>
    </row>
    <row r="35" spans="1:18" ht="38.25">
      <c r="A35" s="9"/>
      <c r="B35" s="9" t="s">
        <v>109</v>
      </c>
      <c r="C35" s="21" t="s">
        <v>76</v>
      </c>
      <c r="D35" s="21" t="s">
        <v>110</v>
      </c>
      <c r="E35" s="22" t="s">
        <v>111</v>
      </c>
      <c r="F35" s="11"/>
      <c r="G35" s="11"/>
      <c r="H35" s="11"/>
      <c r="I35" s="11"/>
      <c r="J35" s="11"/>
      <c r="K35" s="11"/>
      <c r="L35" s="11"/>
      <c r="M35" s="11"/>
      <c r="N35" s="11"/>
      <c r="O35" s="11"/>
      <c r="P35" s="12"/>
      <c r="Q35" s="11">
        <v>1</v>
      </c>
      <c r="R35" s="11">
        <f t="shared" si="2"/>
        <v>1</v>
      </c>
    </row>
    <row r="36" spans="1:18">
      <c r="A36" s="14"/>
      <c r="B36" s="14"/>
      <c r="C36" s="6"/>
      <c r="D36" s="6"/>
      <c r="E36" s="6"/>
      <c r="F36" s="7"/>
      <c r="G36" s="7"/>
      <c r="H36" s="7"/>
      <c r="I36" s="7"/>
      <c r="J36" s="7"/>
      <c r="K36" s="7"/>
      <c r="L36" s="7"/>
      <c r="M36" s="7"/>
      <c r="N36" s="7"/>
      <c r="O36" s="7"/>
      <c r="P36" s="8"/>
      <c r="Q36" s="7"/>
      <c r="R36" s="7"/>
    </row>
    <row r="37" spans="1:18" ht="27">
      <c r="A37" s="9"/>
      <c r="B37" s="9" t="s">
        <v>112</v>
      </c>
      <c r="C37" s="23" t="s">
        <v>113</v>
      </c>
      <c r="D37" s="35" t="s">
        <v>114</v>
      </c>
      <c r="E37" s="35" t="s">
        <v>115</v>
      </c>
      <c r="F37" s="11">
        <v>1</v>
      </c>
      <c r="G37" s="11"/>
      <c r="H37" s="12"/>
      <c r="I37" s="11"/>
      <c r="J37" s="11"/>
      <c r="K37" s="11"/>
      <c r="L37" s="12"/>
      <c r="M37" s="11"/>
      <c r="N37" s="11"/>
      <c r="O37" s="11"/>
      <c r="P37" s="12"/>
      <c r="Q37" s="11"/>
      <c r="R37" s="11">
        <f t="shared" si="2"/>
        <v>1</v>
      </c>
    </row>
    <row r="38" spans="1:18" ht="51">
      <c r="A38" s="9"/>
      <c r="B38" s="9" t="s">
        <v>116</v>
      </c>
      <c r="C38" s="24" t="s">
        <v>113</v>
      </c>
      <c r="D38" s="37" t="s">
        <v>117</v>
      </c>
      <c r="E38" s="23" t="s">
        <v>118</v>
      </c>
      <c r="F38" s="11">
        <v>1</v>
      </c>
      <c r="G38" s="12">
        <v>1</v>
      </c>
      <c r="H38" s="11">
        <v>1</v>
      </c>
      <c r="I38" s="11">
        <v>1</v>
      </c>
      <c r="J38" s="11">
        <v>1</v>
      </c>
      <c r="K38" s="11">
        <v>1</v>
      </c>
      <c r="L38" s="11">
        <v>1</v>
      </c>
      <c r="M38" s="11">
        <v>1</v>
      </c>
      <c r="N38" s="11">
        <v>1</v>
      </c>
      <c r="O38" s="11">
        <v>1</v>
      </c>
      <c r="P38" s="11">
        <v>1</v>
      </c>
      <c r="Q38" s="11">
        <v>1</v>
      </c>
      <c r="R38" s="11">
        <f t="shared" si="2"/>
        <v>12</v>
      </c>
    </row>
    <row r="39" spans="1:18" ht="38.25">
      <c r="A39" s="9"/>
      <c r="B39" s="9" t="s">
        <v>119</v>
      </c>
      <c r="C39" s="25" t="s">
        <v>113</v>
      </c>
      <c r="D39" s="49" t="s">
        <v>120</v>
      </c>
      <c r="E39" s="48" t="s">
        <v>121</v>
      </c>
      <c r="F39" s="11"/>
      <c r="G39" s="12"/>
      <c r="H39" s="11"/>
      <c r="I39" s="11">
        <v>1</v>
      </c>
      <c r="J39" s="11"/>
      <c r="K39" s="11"/>
      <c r="L39" s="11"/>
      <c r="M39" s="11"/>
      <c r="N39" s="11"/>
      <c r="O39" s="11"/>
      <c r="P39" s="11"/>
      <c r="Q39" s="11"/>
      <c r="R39" s="11">
        <f t="shared" si="2"/>
        <v>1</v>
      </c>
    </row>
    <row r="40" spans="1:18" ht="38.25">
      <c r="A40" s="9"/>
      <c r="B40" s="9" t="s">
        <v>122</v>
      </c>
      <c r="C40" s="24" t="s">
        <v>113</v>
      </c>
      <c r="D40" s="46" t="s">
        <v>123</v>
      </c>
      <c r="E40" s="23" t="s">
        <v>124</v>
      </c>
      <c r="F40" s="11"/>
      <c r="G40" s="12"/>
      <c r="H40" s="11"/>
      <c r="I40" s="11"/>
      <c r="J40" s="44">
        <v>2</v>
      </c>
      <c r="K40" s="44">
        <v>2</v>
      </c>
      <c r="L40" s="44">
        <v>2</v>
      </c>
      <c r="M40" s="44">
        <v>2</v>
      </c>
      <c r="N40" s="44">
        <v>2</v>
      </c>
      <c r="O40" s="44">
        <v>2</v>
      </c>
      <c r="P40" s="44">
        <v>2</v>
      </c>
      <c r="Q40" s="44">
        <v>1</v>
      </c>
      <c r="R40" s="11">
        <f t="shared" si="2"/>
        <v>15</v>
      </c>
    </row>
    <row r="41" spans="1:18" ht="38.25">
      <c r="A41" s="9"/>
      <c r="B41" s="9" t="s">
        <v>125</v>
      </c>
      <c r="C41" s="24" t="s">
        <v>113</v>
      </c>
      <c r="D41" s="37" t="s">
        <v>126</v>
      </c>
      <c r="E41" s="23" t="s">
        <v>127</v>
      </c>
      <c r="F41" s="11"/>
      <c r="G41" s="12"/>
      <c r="H41" s="11"/>
      <c r="I41" s="44">
        <v>1</v>
      </c>
      <c r="J41" s="11"/>
      <c r="K41" s="11"/>
      <c r="L41" s="11"/>
      <c r="M41" s="11"/>
      <c r="N41" s="44">
        <v>1</v>
      </c>
      <c r="O41" s="11"/>
      <c r="P41" s="11"/>
      <c r="Q41" s="11"/>
      <c r="R41" s="11">
        <f t="shared" si="2"/>
        <v>2</v>
      </c>
    </row>
    <row r="42" spans="1:18" ht="40.5">
      <c r="A42" s="9"/>
      <c r="B42" s="9" t="s">
        <v>128</v>
      </c>
      <c r="C42" s="24" t="s">
        <v>113</v>
      </c>
      <c r="D42" s="37" t="s">
        <v>129</v>
      </c>
      <c r="E42" s="23" t="s">
        <v>130</v>
      </c>
      <c r="F42" s="11"/>
      <c r="G42" s="12"/>
      <c r="H42" s="36">
        <v>1</v>
      </c>
      <c r="I42" s="11"/>
      <c r="J42" s="11"/>
      <c r="K42" s="11"/>
      <c r="L42" s="11"/>
      <c r="M42" s="11"/>
      <c r="N42" s="11"/>
      <c r="O42" s="11"/>
      <c r="P42" s="44">
        <v>1</v>
      </c>
      <c r="Q42" s="11"/>
      <c r="R42" s="11">
        <f t="shared" si="2"/>
        <v>2</v>
      </c>
    </row>
    <row r="43" spans="1:18">
      <c r="A43" s="14"/>
      <c r="B43" s="14"/>
      <c r="C43" s="6"/>
      <c r="D43" s="6"/>
      <c r="E43" s="6"/>
      <c r="F43" s="26"/>
      <c r="G43" s="26"/>
      <c r="H43" s="26"/>
      <c r="I43" s="26"/>
      <c r="J43" s="26"/>
      <c r="K43" s="26"/>
      <c r="L43" s="27"/>
      <c r="M43" s="26"/>
      <c r="N43" s="26"/>
      <c r="O43" s="26"/>
      <c r="P43" s="27"/>
      <c r="Q43" s="26"/>
      <c r="R43" s="26"/>
    </row>
    <row r="44" spans="1:18" ht="27">
      <c r="A44" s="9"/>
      <c r="B44" s="9" t="s">
        <v>131</v>
      </c>
      <c r="C44" s="28" t="s">
        <v>132</v>
      </c>
      <c r="D44" s="35" t="s">
        <v>133</v>
      </c>
      <c r="E44" s="28" t="s">
        <v>134</v>
      </c>
      <c r="F44" s="29">
        <v>1</v>
      </c>
      <c r="G44" s="29"/>
      <c r="H44" s="30"/>
      <c r="I44" s="29"/>
      <c r="J44" s="29"/>
      <c r="K44" s="29"/>
      <c r="L44" s="30"/>
      <c r="M44" s="29"/>
      <c r="N44" s="29"/>
      <c r="O44" s="29"/>
      <c r="P44" s="30"/>
      <c r="Q44" s="29"/>
      <c r="R44" s="29">
        <f t="shared" ref="R44:R46" si="3">SUM(F44:Q44)</f>
        <v>1</v>
      </c>
    </row>
    <row r="45" spans="1:18" ht="38.25">
      <c r="A45" s="9"/>
      <c r="B45" s="9" t="s">
        <v>135</v>
      </c>
      <c r="C45" s="28" t="s">
        <v>132</v>
      </c>
      <c r="D45" s="31" t="s">
        <v>136</v>
      </c>
      <c r="E45" s="28" t="s">
        <v>137</v>
      </c>
      <c r="F45" s="11"/>
      <c r="G45" s="13"/>
      <c r="H45" s="29">
        <v>1</v>
      </c>
      <c r="I45" s="29"/>
      <c r="J45" s="29"/>
      <c r="K45" s="29"/>
      <c r="L45" s="29"/>
      <c r="M45" s="29"/>
      <c r="N45" s="29"/>
      <c r="O45" s="29"/>
      <c r="P45" s="29"/>
      <c r="Q45" s="29"/>
      <c r="R45" s="11">
        <f t="shared" si="3"/>
        <v>1</v>
      </c>
    </row>
    <row r="46" spans="1:18" ht="38.25">
      <c r="A46" s="9"/>
      <c r="B46" s="9" t="s">
        <v>138</v>
      </c>
      <c r="C46" s="28" t="s">
        <v>132</v>
      </c>
      <c r="D46" s="46" t="s">
        <v>139</v>
      </c>
      <c r="E46" s="28" t="s">
        <v>140</v>
      </c>
      <c r="F46" s="11"/>
      <c r="G46" s="13"/>
      <c r="H46" s="29"/>
      <c r="I46" s="50">
        <v>1</v>
      </c>
      <c r="J46" s="29"/>
      <c r="K46" s="29"/>
      <c r="L46" s="29"/>
      <c r="M46" s="29"/>
      <c r="N46" s="11"/>
      <c r="O46" s="50">
        <v>1</v>
      </c>
      <c r="P46" s="29"/>
      <c r="Q46" s="29"/>
      <c r="R46" s="11">
        <f t="shared" si="3"/>
        <v>2</v>
      </c>
    </row>
    <row r="47" spans="1:18" ht="38.25">
      <c r="A47" s="9"/>
      <c r="B47" s="9" t="s">
        <v>141</v>
      </c>
      <c r="C47" s="28" t="s">
        <v>132</v>
      </c>
      <c r="D47" s="37" t="s">
        <v>142</v>
      </c>
      <c r="E47" s="35" t="s">
        <v>143</v>
      </c>
      <c r="F47" s="11"/>
      <c r="G47" s="11"/>
      <c r="H47" s="12"/>
      <c r="I47" s="11"/>
      <c r="J47" s="36">
        <v>1</v>
      </c>
      <c r="K47" s="11"/>
      <c r="L47" s="12"/>
      <c r="M47" s="11"/>
      <c r="N47" s="12">
        <v>1</v>
      </c>
      <c r="O47" s="11"/>
      <c r="P47" s="12"/>
      <c r="Q47" s="29">
        <v>1</v>
      </c>
      <c r="R47" s="11">
        <f>SUM(F47:Q47)</f>
        <v>3</v>
      </c>
    </row>
    <row r="48" spans="1:18" ht="51">
      <c r="A48" s="9"/>
      <c r="B48" s="9" t="s">
        <v>144</v>
      </c>
      <c r="C48" s="28" t="s">
        <v>132</v>
      </c>
      <c r="D48" s="37" t="s">
        <v>145</v>
      </c>
      <c r="E48" s="28" t="s">
        <v>146</v>
      </c>
      <c r="F48" s="11"/>
      <c r="G48" s="13"/>
      <c r="H48" s="29"/>
      <c r="I48" s="29"/>
      <c r="J48" s="29"/>
      <c r="K48" s="29"/>
      <c r="L48" s="29"/>
      <c r="M48" s="29"/>
      <c r="N48" s="39">
        <v>1</v>
      </c>
      <c r="O48" s="29"/>
      <c r="P48" s="29"/>
      <c r="Q48" s="50">
        <v>1</v>
      </c>
      <c r="R48" s="11">
        <f>SUM(F48:Q48)</f>
        <v>2</v>
      </c>
    </row>
    <row r="49" spans="1:18" ht="63.75">
      <c r="A49" s="9"/>
      <c r="B49" s="9" t="s">
        <v>147</v>
      </c>
      <c r="C49" s="28" t="s">
        <v>132</v>
      </c>
      <c r="D49" s="37" t="s">
        <v>148</v>
      </c>
      <c r="E49" s="28" t="s">
        <v>149</v>
      </c>
      <c r="F49" s="11"/>
      <c r="G49" s="13"/>
      <c r="H49" s="29"/>
      <c r="I49" s="29"/>
      <c r="J49" s="29"/>
      <c r="K49" s="29">
        <v>1</v>
      </c>
      <c r="L49" s="29"/>
      <c r="M49" s="29"/>
      <c r="N49" s="29"/>
      <c r="O49" s="29"/>
      <c r="P49" s="29"/>
      <c r="Q49" s="29">
        <v>1</v>
      </c>
      <c r="R49" s="11">
        <f t="shared" ref="R49" si="4">SUM(F49:Q49)</f>
        <v>2</v>
      </c>
    </row>
    <row r="50" spans="1:18">
      <c r="A50" s="14">
        <v>20</v>
      </c>
      <c r="B50" s="14" t="s">
        <v>150</v>
      </c>
      <c r="C50" s="6"/>
      <c r="D50" s="6"/>
      <c r="E50" s="6"/>
      <c r="F50" s="7"/>
      <c r="G50" s="7"/>
      <c r="H50" s="7"/>
      <c r="I50" s="7"/>
      <c r="J50" s="7"/>
      <c r="K50" s="7"/>
      <c r="L50" s="8"/>
      <c r="M50" s="7"/>
      <c r="N50" s="7"/>
      <c r="O50" s="7"/>
      <c r="P50" s="8"/>
      <c r="Q50" s="7"/>
      <c r="R50" s="7"/>
    </row>
    <row r="51" spans="1:18">
      <c r="A51" s="14"/>
      <c r="B51" s="14" t="s">
        <v>150</v>
      </c>
      <c r="C51" s="6" t="s">
        <v>20</v>
      </c>
      <c r="D51" s="6" t="s">
        <v>151</v>
      </c>
      <c r="E51" s="6"/>
      <c r="F51" s="7"/>
      <c r="G51" s="7"/>
      <c r="H51" s="7"/>
      <c r="I51" s="7"/>
      <c r="J51" s="7"/>
      <c r="K51" s="7"/>
      <c r="L51" s="8"/>
      <c r="M51" s="7"/>
      <c r="N51" s="7"/>
      <c r="O51" s="7"/>
      <c r="P51" s="8"/>
      <c r="Q51" s="7"/>
      <c r="R51" s="7"/>
    </row>
    <row r="52" spans="1:18" ht="16.5">
      <c r="A52" s="32"/>
      <c r="B52" s="32"/>
      <c r="C52" s="33"/>
      <c r="D52" s="72" t="s">
        <v>18</v>
      </c>
      <c r="E52" s="73"/>
      <c r="F52" s="34">
        <v>9</v>
      </c>
      <c r="G52" s="34">
        <f>G19+G32+G38+G42</f>
        <v>3</v>
      </c>
      <c r="H52" s="34">
        <v>8</v>
      </c>
      <c r="I52" s="34">
        <v>9</v>
      </c>
      <c r="J52" s="34">
        <v>12</v>
      </c>
      <c r="K52" s="34">
        <v>10</v>
      </c>
      <c r="L52" s="34">
        <v>12</v>
      </c>
      <c r="M52" s="34">
        <v>7</v>
      </c>
      <c r="N52" s="34">
        <v>10</v>
      </c>
      <c r="O52" s="34">
        <v>7</v>
      </c>
      <c r="P52" s="34">
        <v>9</v>
      </c>
      <c r="Q52" s="34">
        <v>11</v>
      </c>
      <c r="R52" s="34">
        <v>108</v>
      </c>
    </row>
    <row r="54" spans="1:18" ht="16.5">
      <c r="B54" s="40" t="s">
        <v>152</v>
      </c>
      <c r="C54" s="40" t="s">
        <v>153</v>
      </c>
    </row>
    <row r="55" spans="1:18" ht="31.5">
      <c r="B55" s="41">
        <v>1</v>
      </c>
      <c r="C55" s="42" t="s">
        <v>154</v>
      </c>
    </row>
  </sheetData>
  <mergeCells count="2">
    <mergeCell ref="A1:R1"/>
    <mergeCell ref="D52:E52"/>
  </mergeCells>
  <phoneticPr fontId="11"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24D1F-B838-4434-B879-F2F27D9FFE77}">
  <sheetPr>
    <tabColor theme="6" tint="0.39997558519241921"/>
  </sheetPr>
  <dimension ref="A1:BG253"/>
  <sheetViews>
    <sheetView tabSelected="1" zoomScale="85" zoomScaleNormal="85" workbookViewId="0"/>
  </sheetViews>
  <sheetFormatPr defaultColWidth="11" defaultRowHeight="15.75"/>
  <cols>
    <col min="1" max="1" width="11" style="57"/>
    <col min="17" max="59" width="11" style="57"/>
  </cols>
  <sheetData>
    <row r="1" spans="2:16" s="57" customFormat="1"/>
    <row r="2" spans="2:16">
      <c r="B2" s="92" t="s">
        <v>155</v>
      </c>
      <c r="C2" s="92"/>
      <c r="D2" s="92"/>
      <c r="E2" s="92"/>
      <c r="F2" s="92"/>
      <c r="G2" s="92"/>
      <c r="H2" s="92"/>
      <c r="I2" s="92"/>
      <c r="J2" s="92"/>
      <c r="K2" s="92"/>
      <c r="L2" s="92"/>
      <c r="M2" s="92"/>
      <c r="N2" s="92"/>
      <c r="O2" s="92"/>
      <c r="P2" s="92"/>
    </row>
    <row r="3" spans="2:16">
      <c r="B3" s="92"/>
      <c r="C3" s="92"/>
      <c r="D3" s="92"/>
      <c r="E3" s="92"/>
      <c r="F3" s="92"/>
      <c r="G3" s="92"/>
      <c r="H3" s="92"/>
      <c r="I3" s="92"/>
      <c r="J3" s="92"/>
      <c r="K3" s="92"/>
      <c r="L3" s="92"/>
      <c r="M3" s="92"/>
      <c r="N3" s="92"/>
      <c r="O3" s="92"/>
      <c r="P3" s="92"/>
    </row>
    <row r="4" spans="2:16">
      <c r="B4" s="92"/>
      <c r="C4" s="92"/>
      <c r="D4" s="92"/>
      <c r="E4" s="92"/>
      <c r="F4" s="92"/>
      <c r="G4" s="92"/>
      <c r="H4" s="92"/>
      <c r="I4" s="92"/>
      <c r="J4" s="92"/>
      <c r="K4" s="92"/>
      <c r="L4" s="92"/>
      <c r="M4" s="92"/>
      <c r="N4" s="92"/>
      <c r="O4" s="92"/>
      <c r="P4" s="92"/>
    </row>
    <row r="5" spans="2:16">
      <c r="B5" s="92"/>
      <c r="C5" s="92"/>
      <c r="D5" s="92"/>
      <c r="E5" s="92"/>
      <c r="F5" s="92"/>
      <c r="G5" s="92"/>
      <c r="H5" s="92"/>
      <c r="I5" s="92"/>
      <c r="J5" s="92"/>
      <c r="K5" s="92"/>
      <c r="L5" s="92"/>
      <c r="M5" s="92"/>
      <c r="N5" s="92"/>
      <c r="O5" s="92"/>
      <c r="P5" s="92"/>
    </row>
    <row r="6" spans="2:16">
      <c r="B6" s="92"/>
      <c r="C6" s="92"/>
      <c r="D6" s="92"/>
      <c r="E6" s="92"/>
      <c r="F6" s="92"/>
      <c r="G6" s="92"/>
      <c r="H6" s="92"/>
      <c r="I6" s="92"/>
      <c r="J6" s="92"/>
      <c r="K6" s="92"/>
      <c r="L6" s="92"/>
      <c r="M6" s="92"/>
      <c r="N6" s="92"/>
      <c r="O6" s="92"/>
      <c r="P6" s="92"/>
    </row>
    <row r="7" spans="2:16">
      <c r="B7" s="93"/>
      <c r="C7" s="93"/>
      <c r="D7" s="93"/>
      <c r="E7" s="93"/>
      <c r="F7" s="93"/>
      <c r="G7" s="93"/>
      <c r="H7" s="93"/>
      <c r="I7" s="93"/>
      <c r="J7" s="93"/>
      <c r="K7" s="93"/>
      <c r="L7" s="93"/>
      <c r="M7" s="93"/>
      <c r="N7" s="93"/>
      <c r="O7" s="93"/>
      <c r="P7" s="93"/>
    </row>
    <row r="8" spans="2:16" ht="16.5">
      <c r="B8" s="94" t="s">
        <v>156</v>
      </c>
      <c r="C8" s="95"/>
      <c r="D8" s="96"/>
      <c r="E8" s="97" t="s">
        <v>157</v>
      </c>
      <c r="F8" s="98"/>
      <c r="G8" s="98"/>
      <c r="H8" s="98"/>
      <c r="I8" s="98"/>
      <c r="J8" s="98"/>
      <c r="K8" s="98"/>
      <c r="L8" s="98"/>
      <c r="M8" s="98"/>
      <c r="N8" s="98"/>
      <c r="O8" s="98"/>
      <c r="P8" s="99"/>
    </row>
    <row r="9" spans="2:16" ht="16.5">
      <c r="B9" s="94" t="s">
        <v>158</v>
      </c>
      <c r="C9" s="95"/>
      <c r="D9" s="96"/>
      <c r="E9" s="97">
        <v>2024</v>
      </c>
      <c r="F9" s="98"/>
      <c r="G9" s="98"/>
      <c r="H9" s="98"/>
      <c r="I9" s="98"/>
      <c r="J9" s="98"/>
      <c r="K9" s="98"/>
      <c r="L9" s="98"/>
      <c r="M9" s="98"/>
      <c r="N9" s="98"/>
      <c r="O9" s="98"/>
      <c r="P9" s="99"/>
    </row>
    <row r="10" spans="2:16" ht="63.75" customHeight="1">
      <c r="B10" s="80" t="s">
        <v>159</v>
      </c>
      <c r="C10" s="80"/>
      <c r="D10" s="80"/>
      <c r="E10" s="81" t="s">
        <v>160</v>
      </c>
      <c r="F10" s="81"/>
      <c r="G10" s="81"/>
      <c r="H10" s="81"/>
      <c r="I10" s="81"/>
      <c r="J10" s="81"/>
      <c r="K10" s="81"/>
      <c r="L10" s="81"/>
      <c r="M10" s="81"/>
      <c r="N10" s="81"/>
      <c r="O10" s="81"/>
      <c r="P10" s="81"/>
    </row>
    <row r="11" spans="2:16" ht="46.5" customHeight="1">
      <c r="B11" s="80" t="s">
        <v>161</v>
      </c>
      <c r="C11" s="80"/>
      <c r="D11" s="80"/>
      <c r="E11" s="81" t="s">
        <v>162</v>
      </c>
      <c r="F11" s="81"/>
      <c r="G11" s="81"/>
      <c r="H11" s="81"/>
      <c r="I11" s="81"/>
      <c r="J11" s="81"/>
      <c r="K11" s="81"/>
      <c r="L11" s="81"/>
      <c r="M11" s="81"/>
      <c r="N11" s="81"/>
      <c r="O11" s="81"/>
      <c r="P11" s="81"/>
    </row>
    <row r="12" spans="2:16" ht="50.25" customHeight="1">
      <c r="B12" s="82" t="s">
        <v>163</v>
      </c>
      <c r="C12" s="82"/>
      <c r="D12" s="82"/>
      <c r="E12" s="83" t="s">
        <v>164</v>
      </c>
      <c r="F12" s="83"/>
      <c r="G12" s="83"/>
      <c r="H12" s="83"/>
      <c r="I12" s="83"/>
      <c r="J12" s="83"/>
      <c r="K12" s="83"/>
      <c r="L12" s="83"/>
      <c r="M12" s="83"/>
      <c r="N12" s="83"/>
      <c r="O12" s="83"/>
      <c r="P12" s="83"/>
    </row>
    <row r="13" spans="2:16" s="57" customFormat="1" ht="16.5">
      <c r="B13" s="84"/>
      <c r="C13" s="84"/>
      <c r="D13" s="84"/>
      <c r="E13" s="84"/>
      <c r="F13" s="84"/>
      <c r="G13" s="84"/>
      <c r="H13" s="84"/>
      <c r="I13" s="84"/>
      <c r="J13" s="84"/>
      <c r="K13" s="84"/>
      <c r="L13" s="84"/>
      <c r="M13" s="84"/>
      <c r="N13" s="84"/>
      <c r="O13" s="84"/>
      <c r="P13" s="84"/>
    </row>
    <row r="14" spans="2:16" ht="31.5" customHeight="1">
      <c r="B14" s="85" t="s">
        <v>152</v>
      </c>
      <c r="C14" s="86"/>
      <c r="D14" s="87"/>
      <c r="E14" s="55" t="s">
        <v>165</v>
      </c>
      <c r="F14" s="88" t="s">
        <v>166</v>
      </c>
      <c r="G14" s="89"/>
      <c r="H14" s="88" t="s">
        <v>167</v>
      </c>
      <c r="I14" s="89"/>
      <c r="J14" s="88" t="s">
        <v>168</v>
      </c>
      <c r="K14" s="90"/>
      <c r="L14" s="91" t="s">
        <v>153</v>
      </c>
      <c r="M14" s="91"/>
      <c r="N14" s="91"/>
      <c r="O14" s="91"/>
      <c r="P14" s="91"/>
    </row>
    <row r="15" spans="2:16" ht="114" customHeight="1">
      <c r="B15" s="74">
        <v>1</v>
      </c>
      <c r="C15" s="75"/>
      <c r="D15" s="76"/>
      <c r="E15" s="56"/>
      <c r="F15" s="74" t="s">
        <v>169</v>
      </c>
      <c r="G15" s="76"/>
      <c r="H15" s="77" t="s">
        <v>170</v>
      </c>
      <c r="I15" s="76"/>
      <c r="J15" s="77" t="s">
        <v>171</v>
      </c>
      <c r="K15" s="78"/>
      <c r="L15" s="77"/>
      <c r="M15" s="79"/>
      <c r="N15" s="79"/>
      <c r="O15" s="79"/>
      <c r="P15" s="78"/>
    </row>
    <row r="16" spans="2:16" s="57" customFormat="1"/>
    <row r="17" s="57" customFormat="1"/>
    <row r="18" s="57" customFormat="1"/>
    <row r="19" s="57" customFormat="1"/>
    <row r="20" s="57" customFormat="1"/>
    <row r="21" s="57" customFormat="1"/>
    <row r="22" s="57" customFormat="1"/>
    <row r="23" s="57" customFormat="1"/>
    <row r="24" s="57" customFormat="1"/>
    <row r="25" s="57" customFormat="1"/>
    <row r="26" s="57" customFormat="1"/>
    <row r="27" s="57" customFormat="1"/>
    <row r="28" s="57" customFormat="1"/>
    <row r="29" s="57" customFormat="1"/>
    <row r="30" s="57" customFormat="1"/>
    <row r="31" s="57" customFormat="1"/>
    <row r="32" s="57" customFormat="1"/>
    <row r="33" s="57" customFormat="1"/>
    <row r="34" s="57" customFormat="1"/>
    <row r="35" s="57" customFormat="1"/>
    <row r="36" s="57" customFormat="1"/>
    <row r="37" s="57" customFormat="1"/>
    <row r="38" s="57" customFormat="1"/>
    <row r="39" s="57" customFormat="1"/>
    <row r="40" s="57" customFormat="1"/>
    <row r="41" s="57" customFormat="1"/>
    <row r="42" s="57" customFormat="1"/>
    <row r="43" s="57" customFormat="1"/>
    <row r="44" s="57" customFormat="1"/>
    <row r="45" s="57" customFormat="1"/>
    <row r="46" s="57" customFormat="1"/>
    <row r="47" s="57" customFormat="1"/>
    <row r="48" s="57" customFormat="1"/>
    <row r="49" s="57" customFormat="1"/>
    <row r="50" s="57" customFormat="1"/>
    <row r="51" s="57" customFormat="1"/>
    <row r="52" s="57" customFormat="1"/>
    <row r="53" s="57" customFormat="1"/>
    <row r="54" s="57" customFormat="1"/>
    <row r="55" s="57" customFormat="1"/>
    <row r="56" s="57" customFormat="1"/>
    <row r="57" s="57" customFormat="1"/>
    <row r="58" s="57" customFormat="1"/>
    <row r="59" s="57" customFormat="1"/>
    <row r="60" s="57" customFormat="1"/>
    <row r="61" s="57" customFormat="1"/>
    <row r="62" s="57" customFormat="1"/>
    <row r="63" s="57" customFormat="1"/>
    <row r="64" s="57" customFormat="1"/>
    <row r="65" s="57" customFormat="1"/>
    <row r="66" s="57" customFormat="1"/>
    <row r="67" s="57" customFormat="1"/>
    <row r="68" s="57" customFormat="1"/>
    <row r="69" s="57" customFormat="1"/>
    <row r="70" s="57" customFormat="1"/>
    <row r="71" s="57" customFormat="1"/>
    <row r="72" s="57" customFormat="1"/>
    <row r="73" s="57" customFormat="1"/>
    <row r="74" s="57" customFormat="1"/>
    <row r="75" s="57" customFormat="1"/>
    <row r="76" s="57" customFormat="1"/>
    <row r="77" s="57" customFormat="1"/>
    <row r="78" s="57" customFormat="1"/>
    <row r="79" s="57" customFormat="1"/>
    <row r="80" s="57" customFormat="1"/>
    <row r="81" s="57" customFormat="1"/>
    <row r="82" s="57" customFormat="1"/>
    <row r="83" s="57" customFormat="1"/>
    <row r="84" s="57" customFormat="1"/>
    <row r="85" s="57" customFormat="1"/>
    <row r="86" s="57" customFormat="1"/>
    <row r="87" s="57" customFormat="1"/>
    <row r="88" s="57" customFormat="1"/>
    <row r="89" s="57" customFormat="1"/>
    <row r="90" s="57" customFormat="1"/>
    <row r="91" s="57" customFormat="1"/>
    <row r="92" s="57" customFormat="1"/>
    <row r="93" s="57" customFormat="1"/>
    <row r="94" s="57" customFormat="1"/>
    <row r="95" s="57" customFormat="1"/>
    <row r="96" s="57" customFormat="1"/>
    <row r="97" s="57" customFormat="1"/>
    <row r="98" s="57" customFormat="1"/>
    <row r="99" s="57" customFormat="1"/>
    <row r="100" s="57" customFormat="1"/>
    <row r="101" s="57" customFormat="1"/>
    <row r="102" s="57" customFormat="1"/>
    <row r="103" s="57" customFormat="1"/>
    <row r="104" s="57" customFormat="1"/>
    <row r="105" s="57" customFormat="1"/>
    <row r="106" s="57" customFormat="1"/>
    <row r="107" s="57" customFormat="1"/>
    <row r="108" s="57" customFormat="1"/>
    <row r="109" s="57" customFormat="1"/>
    <row r="110" s="57" customFormat="1"/>
    <row r="111" s="57" customFormat="1"/>
    <row r="112" s="57" customFormat="1"/>
    <row r="113" s="57" customFormat="1"/>
    <row r="114" s="57" customFormat="1"/>
    <row r="115" s="57" customFormat="1"/>
    <row r="116" s="57" customFormat="1"/>
    <row r="117" s="57" customFormat="1"/>
    <row r="118" s="57" customFormat="1"/>
    <row r="119" s="57" customFormat="1"/>
    <row r="120" s="57" customFormat="1"/>
    <row r="121" s="57" customFormat="1"/>
    <row r="122" s="57" customFormat="1"/>
    <row r="123" s="57" customFormat="1"/>
    <row r="124" s="57" customFormat="1"/>
    <row r="125" s="57" customFormat="1"/>
    <row r="126" s="57" customFormat="1"/>
    <row r="127" s="57" customFormat="1"/>
    <row r="128" s="57" customFormat="1"/>
    <row r="129" s="57" customFormat="1"/>
    <row r="130" s="57" customFormat="1"/>
    <row r="131" s="57" customFormat="1"/>
    <row r="132" s="57" customFormat="1"/>
    <row r="133" s="57" customFormat="1"/>
    <row r="134" s="57" customFormat="1"/>
    <row r="135" s="57" customFormat="1"/>
    <row r="136" s="57" customFormat="1"/>
    <row r="137" s="57" customFormat="1"/>
    <row r="138" s="57" customFormat="1"/>
    <row r="139" s="57" customFormat="1"/>
    <row r="140" s="57" customFormat="1"/>
    <row r="141" s="57" customFormat="1"/>
    <row r="142" s="57" customFormat="1"/>
    <row r="143" s="57" customFormat="1"/>
    <row r="144" s="57" customFormat="1"/>
    <row r="145" s="57" customFormat="1"/>
    <row r="146" s="57" customFormat="1"/>
    <row r="147" s="57" customFormat="1"/>
    <row r="148" s="57" customFormat="1"/>
    <row r="149" s="57" customFormat="1"/>
    <row r="150" s="57" customFormat="1"/>
    <row r="151" s="57" customFormat="1"/>
    <row r="152" s="57" customFormat="1"/>
    <row r="153" s="57" customFormat="1"/>
    <row r="154" s="57" customFormat="1"/>
    <row r="155" s="57" customFormat="1"/>
    <row r="156" s="57" customFormat="1"/>
    <row r="157" s="57" customFormat="1"/>
    <row r="158" s="57" customFormat="1"/>
    <row r="159" s="57" customFormat="1"/>
    <row r="160" s="57" customFormat="1"/>
    <row r="161" s="57" customFormat="1"/>
    <row r="162" s="57" customFormat="1"/>
    <row r="163" s="57" customFormat="1"/>
    <row r="164" s="57" customFormat="1"/>
    <row r="165" s="57" customFormat="1"/>
    <row r="166" s="57" customFormat="1"/>
    <row r="167" s="57" customFormat="1"/>
    <row r="168" s="57" customFormat="1"/>
    <row r="169" s="57" customFormat="1"/>
    <row r="170" s="57" customFormat="1"/>
    <row r="171" s="57" customFormat="1"/>
    <row r="172" s="57" customFormat="1"/>
    <row r="173" s="57" customFormat="1"/>
    <row r="174" s="57" customFormat="1"/>
    <row r="175" s="57" customFormat="1"/>
    <row r="176" s="57" customFormat="1"/>
    <row r="177" s="57" customFormat="1"/>
    <row r="178" s="57" customFormat="1"/>
    <row r="179" s="57" customFormat="1"/>
    <row r="180" s="57" customFormat="1"/>
    <row r="181" s="57" customFormat="1"/>
    <row r="182" s="57" customFormat="1"/>
    <row r="183" s="57" customFormat="1"/>
    <row r="184" s="57" customFormat="1"/>
    <row r="185" s="57" customFormat="1"/>
    <row r="186" s="57" customFormat="1"/>
    <row r="187" s="57" customFormat="1"/>
    <row r="188" s="57" customFormat="1"/>
    <row r="189" s="57" customFormat="1"/>
    <row r="190" s="57" customFormat="1"/>
    <row r="191" s="57" customFormat="1"/>
    <row r="192" s="57" customFormat="1"/>
    <row r="193" s="57" customFormat="1"/>
    <row r="194" s="57" customFormat="1"/>
    <row r="195" s="57" customFormat="1"/>
    <row r="196" s="57" customFormat="1"/>
    <row r="197" s="57" customFormat="1"/>
    <row r="198" s="57" customFormat="1"/>
    <row r="199" s="57" customFormat="1"/>
    <row r="200" s="57" customFormat="1"/>
    <row r="201" s="57" customFormat="1"/>
    <row r="202" s="57" customFormat="1"/>
    <row r="203" s="57" customFormat="1"/>
    <row r="204" s="57" customFormat="1"/>
    <row r="205" s="57" customFormat="1"/>
    <row r="206" s="57" customFormat="1"/>
    <row r="207" s="57" customFormat="1"/>
    <row r="208" s="57" customFormat="1"/>
    <row r="209" s="57" customFormat="1"/>
    <row r="210" s="57" customFormat="1"/>
    <row r="211" s="57" customFormat="1"/>
    <row r="212" s="57" customFormat="1"/>
    <row r="213" s="57" customFormat="1"/>
    <row r="214" s="57" customFormat="1"/>
    <row r="215" s="57" customFormat="1"/>
    <row r="216" s="57" customFormat="1"/>
    <row r="217" s="57" customFormat="1"/>
    <row r="218" s="57" customFormat="1"/>
    <row r="219" s="57" customFormat="1"/>
    <row r="220" s="57" customFormat="1"/>
    <row r="221" s="57" customFormat="1"/>
    <row r="222" s="57" customFormat="1"/>
    <row r="223" s="57" customFormat="1"/>
    <row r="224" s="57" customFormat="1"/>
    <row r="225" s="57" customFormat="1"/>
    <row r="226" s="57" customFormat="1"/>
    <row r="227" s="57" customFormat="1"/>
    <row r="228" s="57" customFormat="1"/>
    <row r="229" s="57" customFormat="1"/>
    <row r="230" s="57" customFormat="1"/>
    <row r="231" s="57" customFormat="1"/>
    <row r="232" s="57" customFormat="1"/>
    <row r="233" s="57" customFormat="1"/>
    <row r="234" s="57" customFormat="1"/>
    <row r="235" s="57" customFormat="1"/>
    <row r="236" s="57" customFormat="1"/>
    <row r="237" s="57" customFormat="1"/>
    <row r="238" s="57" customFormat="1"/>
    <row r="239" s="57" customFormat="1"/>
    <row r="240" s="57" customFormat="1"/>
    <row r="241" s="57" customFormat="1"/>
    <row r="242" s="57" customFormat="1"/>
    <row r="243" s="57" customFormat="1"/>
    <row r="244" s="57" customFormat="1"/>
    <row r="245" s="57" customFormat="1"/>
    <row r="246" s="57" customFormat="1"/>
    <row r="247" s="57" customFormat="1"/>
    <row r="248" s="57" customFormat="1"/>
    <row r="249" s="57" customFormat="1"/>
    <row r="250" s="57" customFormat="1"/>
    <row r="251" s="57" customFormat="1"/>
    <row r="252" s="57" customFormat="1"/>
    <row r="253" s="57" customFormat="1"/>
  </sheetData>
  <mergeCells count="22">
    <mergeCell ref="B10:D10"/>
    <mergeCell ref="E10:P10"/>
    <mergeCell ref="B2:P7"/>
    <mergeCell ref="B8:D8"/>
    <mergeCell ref="E8:P8"/>
    <mergeCell ref="B9:D9"/>
    <mergeCell ref="E9:P9"/>
    <mergeCell ref="B14:D14"/>
    <mergeCell ref="F14:G14"/>
    <mergeCell ref="H14:I14"/>
    <mergeCell ref="J14:K14"/>
    <mergeCell ref="L14:P14"/>
    <mergeCell ref="B11:D11"/>
    <mergeCell ref="E11:P11"/>
    <mergeCell ref="B12:D12"/>
    <mergeCell ref="E12:P12"/>
    <mergeCell ref="B13:P13"/>
    <mergeCell ref="B15:D15"/>
    <mergeCell ref="F15:G15"/>
    <mergeCell ref="H15:I15"/>
    <mergeCell ref="J15:K15"/>
    <mergeCell ref="L15:P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B1:BN19"/>
  <sheetViews>
    <sheetView topLeftCell="A6" zoomScale="80" zoomScaleNormal="80" workbookViewId="0">
      <selection activeCell="E13" sqref="E13"/>
    </sheetView>
  </sheetViews>
  <sheetFormatPr defaultColWidth="11" defaultRowHeight="15.75"/>
  <cols>
    <col min="4" max="4" width="24.25" customWidth="1"/>
    <col min="5" max="5" width="33.5" customWidth="1"/>
    <col min="6" max="18" width="3.625" customWidth="1"/>
  </cols>
  <sheetData>
    <row r="1" spans="2:66">
      <c r="S1" s="112" t="s">
        <v>172</v>
      </c>
      <c r="T1" s="113"/>
      <c r="U1" s="114"/>
      <c r="V1" s="112" t="s">
        <v>173</v>
      </c>
      <c r="W1" s="113"/>
      <c r="X1" s="114"/>
      <c r="Y1" s="112" t="s">
        <v>174</v>
      </c>
      <c r="Z1" s="113"/>
      <c r="AA1" s="114"/>
      <c r="AB1" s="118" t="s">
        <v>175</v>
      </c>
      <c r="AC1" s="112" t="s">
        <v>176</v>
      </c>
      <c r="AD1" s="113"/>
      <c r="AE1" s="114"/>
      <c r="AF1" s="112" t="s">
        <v>177</v>
      </c>
      <c r="AG1" s="113"/>
      <c r="AH1" s="114"/>
      <c r="AI1" s="112" t="s">
        <v>178</v>
      </c>
      <c r="AJ1" s="113"/>
      <c r="AK1" s="114"/>
      <c r="AL1" s="118" t="s">
        <v>179</v>
      </c>
      <c r="AM1" s="112" t="s">
        <v>180</v>
      </c>
      <c r="AN1" s="113"/>
      <c r="AO1" s="114"/>
      <c r="AP1" s="112" t="s">
        <v>181</v>
      </c>
      <c r="AQ1" s="113"/>
      <c r="AR1" s="114"/>
      <c r="AS1" s="112" t="s">
        <v>182</v>
      </c>
      <c r="AT1" s="113"/>
      <c r="AU1" s="114"/>
      <c r="AV1" s="118" t="s">
        <v>183</v>
      </c>
      <c r="AW1" s="112" t="s">
        <v>184</v>
      </c>
      <c r="AX1" s="113"/>
      <c r="AY1" s="114"/>
      <c r="AZ1" s="112" t="s">
        <v>185</v>
      </c>
      <c r="BA1" s="113"/>
      <c r="BB1" s="114"/>
      <c r="BC1" s="112" t="s">
        <v>186</v>
      </c>
      <c r="BD1" s="113"/>
      <c r="BE1" s="114"/>
      <c r="BF1" s="118" t="s">
        <v>187</v>
      </c>
      <c r="BG1" s="58"/>
      <c r="BH1" s="58"/>
      <c r="BI1" s="58"/>
      <c r="BJ1" s="58"/>
      <c r="BK1" s="58"/>
      <c r="BL1" s="58"/>
      <c r="BM1" s="58"/>
      <c r="BN1" s="58"/>
    </row>
    <row r="2" spans="2:66" ht="29.25" customHeight="1" thickBot="1">
      <c r="B2" s="120" t="s">
        <v>155</v>
      </c>
      <c r="C2" s="120"/>
      <c r="D2" s="120"/>
      <c r="E2" s="120"/>
      <c r="F2" s="120"/>
      <c r="G2" s="120"/>
      <c r="H2" s="120"/>
      <c r="I2" s="120"/>
      <c r="J2" s="120"/>
      <c r="K2" s="120"/>
      <c r="L2" s="120"/>
      <c r="M2" s="120"/>
      <c r="N2" s="120"/>
      <c r="O2" s="120"/>
      <c r="P2" s="120"/>
      <c r="Q2" s="120"/>
      <c r="R2" s="120"/>
      <c r="S2" s="115"/>
      <c r="T2" s="116"/>
      <c r="U2" s="117"/>
      <c r="V2" s="115"/>
      <c r="W2" s="116"/>
      <c r="X2" s="117"/>
      <c r="Y2" s="115"/>
      <c r="Z2" s="116"/>
      <c r="AA2" s="117"/>
      <c r="AB2" s="119"/>
      <c r="AC2" s="115"/>
      <c r="AD2" s="116"/>
      <c r="AE2" s="117"/>
      <c r="AF2" s="115"/>
      <c r="AG2" s="116"/>
      <c r="AH2" s="117"/>
      <c r="AI2" s="115"/>
      <c r="AJ2" s="116"/>
      <c r="AK2" s="117"/>
      <c r="AL2" s="119"/>
      <c r="AM2" s="115"/>
      <c r="AN2" s="116"/>
      <c r="AO2" s="117"/>
      <c r="AP2" s="115"/>
      <c r="AQ2" s="116"/>
      <c r="AR2" s="117"/>
      <c r="AS2" s="115"/>
      <c r="AT2" s="116"/>
      <c r="AU2" s="117"/>
      <c r="AV2" s="119"/>
      <c r="AW2" s="115"/>
      <c r="AX2" s="116"/>
      <c r="AY2" s="117"/>
      <c r="AZ2" s="115"/>
      <c r="BA2" s="116"/>
      <c r="BB2" s="117"/>
      <c r="BC2" s="115"/>
      <c r="BD2" s="116"/>
      <c r="BE2" s="117"/>
      <c r="BF2" s="119"/>
      <c r="BG2" s="58"/>
      <c r="BH2" s="58"/>
      <c r="BI2" s="58"/>
      <c r="BJ2" s="58"/>
      <c r="BK2" s="58"/>
      <c r="BL2" s="58"/>
      <c r="BM2" s="58"/>
      <c r="BN2" s="58"/>
    </row>
    <row r="3" spans="2:66" ht="29.25" customHeight="1">
      <c r="B3" s="120"/>
      <c r="C3" s="120"/>
      <c r="D3" s="120"/>
      <c r="E3" s="120"/>
      <c r="F3" s="120"/>
      <c r="G3" s="120"/>
      <c r="H3" s="120"/>
      <c r="I3" s="120"/>
      <c r="J3" s="120"/>
      <c r="K3" s="120"/>
      <c r="L3" s="120"/>
      <c r="M3" s="120"/>
      <c r="N3" s="120"/>
      <c r="O3" s="120"/>
      <c r="P3" s="120"/>
      <c r="Q3" s="120"/>
      <c r="R3" s="120"/>
      <c r="S3" s="110" t="s">
        <v>188</v>
      </c>
      <c r="T3" s="104" t="s">
        <v>189</v>
      </c>
      <c r="U3" s="106" t="s">
        <v>190</v>
      </c>
      <c r="V3" s="110" t="s">
        <v>188</v>
      </c>
      <c r="W3" s="104" t="s">
        <v>189</v>
      </c>
      <c r="X3" s="106" t="s">
        <v>190</v>
      </c>
      <c r="Y3" s="110" t="s">
        <v>188</v>
      </c>
      <c r="Z3" s="104" t="s">
        <v>189</v>
      </c>
      <c r="AA3" s="106" t="s">
        <v>190</v>
      </c>
      <c r="AB3" s="119"/>
      <c r="AC3" s="110" t="s">
        <v>188</v>
      </c>
      <c r="AD3" s="104" t="s">
        <v>189</v>
      </c>
      <c r="AE3" s="106" t="s">
        <v>190</v>
      </c>
      <c r="AF3" s="110" t="s">
        <v>188</v>
      </c>
      <c r="AG3" s="104" t="s">
        <v>189</v>
      </c>
      <c r="AH3" s="106" t="s">
        <v>190</v>
      </c>
      <c r="AI3" s="110" t="s">
        <v>188</v>
      </c>
      <c r="AJ3" s="104" t="s">
        <v>189</v>
      </c>
      <c r="AK3" s="106" t="s">
        <v>190</v>
      </c>
      <c r="AL3" s="119"/>
      <c r="AM3" s="110" t="s">
        <v>188</v>
      </c>
      <c r="AN3" s="104" t="s">
        <v>189</v>
      </c>
      <c r="AO3" s="106" t="s">
        <v>190</v>
      </c>
      <c r="AP3" s="110" t="s">
        <v>188</v>
      </c>
      <c r="AQ3" s="104" t="s">
        <v>189</v>
      </c>
      <c r="AR3" s="106" t="s">
        <v>190</v>
      </c>
      <c r="AS3" s="110" t="s">
        <v>188</v>
      </c>
      <c r="AT3" s="104" t="s">
        <v>189</v>
      </c>
      <c r="AU3" s="106" t="s">
        <v>190</v>
      </c>
      <c r="AV3" s="119"/>
      <c r="AW3" s="110" t="s">
        <v>188</v>
      </c>
      <c r="AX3" s="104" t="s">
        <v>189</v>
      </c>
      <c r="AY3" s="106" t="s">
        <v>190</v>
      </c>
      <c r="AZ3" s="110" t="s">
        <v>188</v>
      </c>
      <c r="BA3" s="104" t="s">
        <v>189</v>
      </c>
      <c r="BB3" s="106" t="s">
        <v>190</v>
      </c>
      <c r="BC3" s="110" t="s">
        <v>188</v>
      </c>
      <c r="BD3" s="104" t="s">
        <v>189</v>
      </c>
      <c r="BE3" s="106" t="s">
        <v>190</v>
      </c>
      <c r="BF3" s="119"/>
      <c r="BG3" s="108" t="s">
        <v>191</v>
      </c>
      <c r="BH3" s="100" t="s">
        <v>192</v>
      </c>
      <c r="BI3" s="102" t="s">
        <v>193</v>
      </c>
      <c r="BJ3" s="100" t="s">
        <v>194</v>
      </c>
      <c r="BK3" s="102" t="s">
        <v>195</v>
      </c>
      <c r="BL3" s="100" t="s">
        <v>196</v>
      </c>
      <c r="BM3" s="102" t="s">
        <v>197</v>
      </c>
      <c r="BN3" s="100" t="s">
        <v>198</v>
      </c>
    </row>
    <row r="4" spans="2:66" ht="30">
      <c r="B4" s="1" t="s">
        <v>2</v>
      </c>
      <c r="C4" s="1" t="s">
        <v>3</v>
      </c>
      <c r="D4" s="1" t="s">
        <v>199</v>
      </c>
      <c r="E4" s="1" t="s">
        <v>5</v>
      </c>
      <c r="F4" s="3" t="s">
        <v>6</v>
      </c>
      <c r="G4" s="3" t="s">
        <v>7</v>
      </c>
      <c r="H4" s="3" t="s">
        <v>8</v>
      </c>
      <c r="I4" s="3" t="s">
        <v>9</v>
      </c>
      <c r="J4" s="3" t="s">
        <v>10</v>
      </c>
      <c r="K4" s="3" t="s">
        <v>11</v>
      </c>
      <c r="L4" s="3" t="s">
        <v>12</v>
      </c>
      <c r="M4" s="3" t="s">
        <v>200</v>
      </c>
      <c r="N4" s="3" t="s">
        <v>201</v>
      </c>
      <c r="O4" s="3" t="s">
        <v>15</v>
      </c>
      <c r="P4" s="3" t="s">
        <v>16</v>
      </c>
      <c r="Q4" s="3" t="s">
        <v>17</v>
      </c>
      <c r="R4" s="3" t="s">
        <v>202</v>
      </c>
      <c r="S4" s="111"/>
      <c r="T4" s="105"/>
      <c r="U4" s="107"/>
      <c r="V4" s="111"/>
      <c r="W4" s="105"/>
      <c r="X4" s="107"/>
      <c r="Y4" s="111"/>
      <c r="Z4" s="105"/>
      <c r="AA4" s="107"/>
      <c r="AB4" s="119"/>
      <c r="AC4" s="111"/>
      <c r="AD4" s="105"/>
      <c r="AE4" s="107"/>
      <c r="AF4" s="111"/>
      <c r="AG4" s="105"/>
      <c r="AH4" s="107"/>
      <c r="AI4" s="111"/>
      <c r="AJ4" s="105"/>
      <c r="AK4" s="107"/>
      <c r="AL4" s="119"/>
      <c r="AM4" s="111"/>
      <c r="AN4" s="105"/>
      <c r="AO4" s="107"/>
      <c r="AP4" s="111"/>
      <c r="AQ4" s="105"/>
      <c r="AR4" s="107"/>
      <c r="AS4" s="111"/>
      <c r="AT4" s="105"/>
      <c r="AU4" s="107"/>
      <c r="AV4" s="119"/>
      <c r="AW4" s="111"/>
      <c r="AX4" s="105"/>
      <c r="AY4" s="107"/>
      <c r="AZ4" s="111"/>
      <c r="BA4" s="105"/>
      <c r="BB4" s="107"/>
      <c r="BC4" s="111"/>
      <c r="BD4" s="105"/>
      <c r="BE4" s="107"/>
      <c r="BF4" s="119"/>
      <c r="BG4" s="109"/>
      <c r="BH4" s="101"/>
      <c r="BI4" s="103"/>
      <c r="BJ4" s="101"/>
      <c r="BK4" s="103"/>
      <c r="BL4" s="101"/>
      <c r="BM4" s="103"/>
      <c r="BN4" s="101"/>
    </row>
    <row r="5" spans="2:66">
      <c r="B5" s="4"/>
      <c r="C5" s="5"/>
      <c r="D5" s="5"/>
      <c r="E5" s="6"/>
      <c r="F5" s="7"/>
      <c r="G5" s="7"/>
      <c r="H5" s="7"/>
      <c r="I5" s="7"/>
      <c r="J5" s="7"/>
      <c r="K5" s="7"/>
      <c r="L5" s="8"/>
      <c r="M5" s="7"/>
      <c r="N5" s="7"/>
      <c r="O5" s="7"/>
      <c r="P5" s="8"/>
      <c r="Q5" s="7"/>
      <c r="R5" s="7"/>
      <c r="S5" s="111"/>
      <c r="T5" s="105"/>
      <c r="U5" s="107"/>
      <c r="V5" s="111"/>
      <c r="W5" s="105"/>
      <c r="X5" s="107"/>
      <c r="Y5" s="111"/>
      <c r="Z5" s="105"/>
      <c r="AA5" s="107"/>
      <c r="AB5" s="119"/>
      <c r="AC5" s="111"/>
      <c r="AD5" s="105"/>
      <c r="AE5" s="107"/>
      <c r="AF5" s="111"/>
      <c r="AG5" s="105"/>
      <c r="AH5" s="107"/>
      <c r="AI5" s="111"/>
      <c r="AJ5" s="105"/>
      <c r="AK5" s="107"/>
      <c r="AL5" s="119"/>
      <c r="AM5" s="111"/>
      <c r="AN5" s="105"/>
      <c r="AO5" s="107"/>
      <c r="AP5" s="111"/>
      <c r="AQ5" s="105"/>
      <c r="AR5" s="107"/>
      <c r="AS5" s="111"/>
      <c r="AT5" s="105"/>
      <c r="AU5" s="107"/>
      <c r="AV5" s="119"/>
      <c r="AW5" s="111"/>
      <c r="AX5" s="105"/>
      <c r="AY5" s="107"/>
      <c r="AZ5" s="111"/>
      <c r="BA5" s="105"/>
      <c r="BB5" s="107"/>
      <c r="BC5" s="111"/>
      <c r="BD5" s="105"/>
      <c r="BE5" s="107"/>
      <c r="BF5" s="119"/>
      <c r="BG5" s="109"/>
      <c r="BH5" s="101"/>
      <c r="BI5" s="103"/>
      <c r="BJ5" s="101"/>
      <c r="BK5" s="103"/>
      <c r="BL5" s="101"/>
      <c r="BM5" s="103"/>
      <c r="BN5" s="101"/>
    </row>
    <row r="6" spans="2:66" ht="75" customHeight="1">
      <c r="B6" s="53">
        <v>1</v>
      </c>
      <c r="C6" s="54" t="s">
        <v>203</v>
      </c>
      <c r="D6" s="54" t="s">
        <v>204</v>
      </c>
      <c r="E6" s="54" t="s">
        <v>205</v>
      </c>
      <c r="F6" s="124">
        <v>1</v>
      </c>
      <c r="G6" s="124"/>
      <c r="H6" s="124"/>
      <c r="I6" s="124"/>
      <c r="J6" s="124"/>
      <c r="K6" s="124"/>
      <c r="L6" s="125"/>
      <c r="M6" s="126"/>
      <c r="N6" s="124"/>
      <c r="O6" s="124"/>
      <c r="P6" s="125"/>
      <c r="Q6" s="124"/>
      <c r="R6" s="124">
        <f t="shared" ref="R6:R14" si="0">SUM(F6:Q6)</f>
        <v>1</v>
      </c>
      <c r="S6" s="59"/>
      <c r="T6" s="59"/>
      <c r="U6" s="59"/>
      <c r="V6" s="59"/>
      <c r="W6" s="59"/>
      <c r="X6" s="59"/>
      <c r="Y6" s="59"/>
      <c r="Z6" s="59"/>
      <c r="AA6" s="59"/>
      <c r="AB6" s="60"/>
      <c r="AC6" s="59"/>
      <c r="AD6" s="59"/>
      <c r="AE6" s="59"/>
      <c r="AF6" s="59"/>
      <c r="AG6" s="59"/>
      <c r="AH6" s="59"/>
      <c r="AI6" s="59"/>
      <c r="AJ6" s="59"/>
      <c r="AK6" s="59"/>
      <c r="AL6" s="61"/>
      <c r="AM6" s="59"/>
      <c r="AN6" s="59"/>
      <c r="AO6" s="59"/>
      <c r="AP6" s="59"/>
      <c r="AQ6" s="59"/>
      <c r="AR6" s="59"/>
      <c r="AS6" s="59"/>
      <c r="AT6" s="59"/>
      <c r="AU6" s="59"/>
      <c r="AV6" s="61"/>
      <c r="AW6" s="59"/>
      <c r="AX6" s="59"/>
      <c r="AY6" s="59"/>
      <c r="AZ6" s="59"/>
      <c r="BA6" s="59"/>
      <c r="BB6" s="59"/>
      <c r="BC6" s="59"/>
      <c r="BD6" s="59"/>
      <c r="BE6" s="59"/>
      <c r="BF6" s="61"/>
      <c r="BG6" s="62">
        <f>IFERROR(($S6+$V6+$Y6)/$R6," ")</f>
        <v>0</v>
      </c>
      <c r="BH6" s="62">
        <f>IFERROR((SUM(F6:H6))/R6," ")</f>
        <v>1</v>
      </c>
      <c r="BI6" s="62">
        <f>IFERROR(($S6+$V6+$Y6+$AC6+$AF6+$AI6)/$R6," ")</f>
        <v>0</v>
      </c>
      <c r="BJ6" s="62">
        <f>IFERROR((SUM(F6:K6))/R6," ")</f>
        <v>1</v>
      </c>
      <c r="BK6" s="62">
        <f>IFERROR(($S6+$V6+$Y6+$AC6+$AF6+$AI6+$AM6+$AP6+$AS6)/$R6," ")</f>
        <v>0</v>
      </c>
      <c r="BL6" s="62">
        <f>IFERROR((SUM(F6:N6))/R6," ")</f>
        <v>1</v>
      </c>
      <c r="BM6" s="62">
        <f>IFERROR(($S6+$V6+$Y6+$AC6+$AF6+$AI6+$AM6+$AP6+$AS6+$AW6+$AZ6+$BC6)/$R6," ")</f>
        <v>0</v>
      </c>
      <c r="BN6" s="62">
        <f>IFERROR((SUM(F6:Q6))/R6," ")</f>
        <v>1</v>
      </c>
    </row>
    <row r="7" spans="2:66" ht="62.25" customHeight="1">
      <c r="B7" s="53">
        <v>2</v>
      </c>
      <c r="C7" s="54" t="s">
        <v>203</v>
      </c>
      <c r="D7" s="54" t="s">
        <v>206</v>
      </c>
      <c r="E7" s="54" t="s">
        <v>207</v>
      </c>
      <c r="F7" s="124"/>
      <c r="G7" s="124"/>
      <c r="H7" s="124"/>
      <c r="I7" s="124">
        <v>1</v>
      </c>
      <c r="J7" s="124"/>
      <c r="K7" s="124"/>
      <c r="L7" s="125"/>
      <c r="M7" s="124"/>
      <c r="N7" s="124">
        <v>1</v>
      </c>
      <c r="O7" s="124"/>
      <c r="P7" s="125"/>
      <c r="Q7" s="124"/>
      <c r="R7" s="124">
        <v>2</v>
      </c>
      <c r="S7" s="59"/>
      <c r="T7" s="59"/>
      <c r="U7" s="59"/>
      <c r="V7" s="59"/>
      <c r="W7" s="59"/>
      <c r="X7" s="59"/>
      <c r="Y7" s="59"/>
      <c r="Z7" s="59"/>
      <c r="AA7" s="59"/>
      <c r="AB7" s="60"/>
      <c r="AC7" s="59"/>
      <c r="AD7" s="59"/>
      <c r="AE7" s="59"/>
      <c r="AF7" s="59"/>
      <c r="AG7" s="59"/>
      <c r="AH7" s="59"/>
      <c r="AI7" s="59"/>
      <c r="AJ7" s="59"/>
      <c r="AK7" s="59"/>
      <c r="AL7" s="61"/>
      <c r="AM7" s="59"/>
      <c r="AN7" s="59"/>
      <c r="AO7" s="59"/>
      <c r="AP7" s="59"/>
      <c r="AQ7" s="59"/>
      <c r="AR7" s="59"/>
      <c r="AS7" s="59"/>
      <c r="AT7" s="59"/>
      <c r="AU7" s="59"/>
      <c r="AV7" s="61"/>
      <c r="AW7" s="59"/>
      <c r="AX7" s="59"/>
      <c r="AY7" s="59"/>
      <c r="AZ7" s="59"/>
      <c r="BA7" s="59"/>
      <c r="BB7" s="59"/>
      <c r="BC7" s="59"/>
      <c r="BD7" s="59"/>
      <c r="BE7" s="59"/>
      <c r="BF7" s="61"/>
      <c r="BG7" s="62"/>
      <c r="BH7" s="62"/>
      <c r="BI7" s="62"/>
      <c r="BJ7" s="62"/>
      <c r="BK7" s="62"/>
      <c r="BL7" s="62"/>
      <c r="BM7" s="62"/>
      <c r="BN7" s="62"/>
    </row>
    <row r="8" spans="2:66" ht="70.5" customHeight="1">
      <c r="B8" s="53">
        <v>3</v>
      </c>
      <c r="C8" s="54" t="s">
        <v>203</v>
      </c>
      <c r="D8" s="54" t="s">
        <v>208</v>
      </c>
      <c r="E8" s="54" t="s">
        <v>209</v>
      </c>
      <c r="F8" s="124"/>
      <c r="G8" s="124"/>
      <c r="H8" s="124"/>
      <c r="I8" s="124"/>
      <c r="J8" s="124"/>
      <c r="K8" s="124">
        <v>1</v>
      </c>
      <c r="L8" s="124"/>
      <c r="M8" s="124"/>
      <c r="N8" s="124"/>
      <c r="O8" s="124"/>
      <c r="P8" s="125"/>
      <c r="Q8" s="124"/>
      <c r="R8" s="124">
        <f t="shared" si="0"/>
        <v>1</v>
      </c>
      <c r="S8" s="59"/>
      <c r="T8" s="59"/>
      <c r="U8" s="59"/>
      <c r="V8" s="59"/>
      <c r="W8" s="59"/>
      <c r="X8" s="59"/>
      <c r="Y8" s="59"/>
      <c r="Z8" s="59"/>
      <c r="AA8" s="59"/>
      <c r="AB8" s="61"/>
      <c r="AC8" s="59"/>
      <c r="AD8" s="59"/>
      <c r="AE8" s="59"/>
      <c r="AF8" s="59"/>
      <c r="AG8" s="59"/>
      <c r="AH8" s="59"/>
      <c r="AI8" s="59"/>
      <c r="AJ8" s="59"/>
      <c r="AK8" s="59"/>
      <c r="AL8" s="61"/>
      <c r="AM8" s="59"/>
      <c r="AN8" s="59"/>
      <c r="AO8" s="59"/>
      <c r="AP8" s="59"/>
      <c r="AQ8" s="59"/>
      <c r="AR8" s="59"/>
      <c r="AS8" s="59"/>
      <c r="AT8" s="59"/>
      <c r="AU8" s="59"/>
      <c r="AV8" s="61"/>
      <c r="AW8" s="59"/>
      <c r="AX8" s="59"/>
      <c r="AY8" s="59"/>
      <c r="AZ8" s="59"/>
      <c r="BA8" s="59"/>
      <c r="BB8" s="59"/>
      <c r="BC8" s="59"/>
      <c r="BD8" s="59"/>
      <c r="BE8" s="59"/>
      <c r="BF8" s="61"/>
      <c r="BG8" s="62">
        <f t="shared" ref="BG8:BG14" si="1">IFERROR(($S8+$V8+$Y8)/$R8," ")</f>
        <v>0</v>
      </c>
      <c r="BH8" s="62">
        <f t="shared" ref="BH8:BH9" si="2">IFERROR((SUM(F8:H8))/R8," ")</f>
        <v>0</v>
      </c>
      <c r="BI8" s="62">
        <f t="shared" ref="BI8:BI9" si="3">IFERROR(($S8+$V8+$Y8+$AC8+$AF8+$AI8)/$R8," ")</f>
        <v>0</v>
      </c>
      <c r="BJ8" s="62">
        <f t="shared" ref="BJ8:BJ10" si="4">IFERROR((SUM(F8:K8))/R8," ")</f>
        <v>1</v>
      </c>
      <c r="BK8" s="62">
        <f>IFERROR(($S8+$V8+$Y8+$AC8+$AF8+$AI8+$AM8+$AP8+$AS8)/$R8," ")</f>
        <v>0</v>
      </c>
      <c r="BL8" s="62">
        <f t="shared" ref="BL8:BL10" si="5">IFERROR((SUM(F8:N8))/R8," ")</f>
        <v>1</v>
      </c>
      <c r="BM8" s="62">
        <f t="shared" ref="BM8:BM9" si="6">IFERROR(($S8+$V8+$Y8+$AC8+$AF8+$AI8+$AM8+$AP8+$AS8+$AW8+$AZ8+$BC8)/$R8," ")</f>
        <v>0</v>
      </c>
      <c r="BN8" s="62">
        <f t="shared" ref="BN8:BN10" si="7">IFERROR((SUM(F8:Q8))/R8," ")</f>
        <v>1</v>
      </c>
    </row>
    <row r="9" spans="2:66" ht="54.75">
      <c r="B9" s="53">
        <v>4</v>
      </c>
      <c r="C9" s="54" t="s">
        <v>203</v>
      </c>
      <c r="D9" s="54" t="s">
        <v>83</v>
      </c>
      <c r="E9" s="64" t="s">
        <v>210</v>
      </c>
      <c r="F9" s="124"/>
      <c r="G9" s="124"/>
      <c r="H9" s="124"/>
      <c r="I9" s="124"/>
      <c r="J9" s="124">
        <v>1</v>
      </c>
      <c r="K9" s="124"/>
      <c r="L9" s="124"/>
      <c r="M9" s="124"/>
      <c r="N9" s="124"/>
      <c r="O9" s="124"/>
      <c r="P9" s="125"/>
      <c r="Q9" s="124"/>
      <c r="R9" s="124">
        <f t="shared" si="0"/>
        <v>1</v>
      </c>
      <c r="S9" s="59"/>
      <c r="T9" s="59"/>
      <c r="U9" s="59"/>
      <c r="V9" s="59"/>
      <c r="W9" s="59"/>
      <c r="X9" s="59"/>
      <c r="Y9" s="59"/>
      <c r="Z9" s="59"/>
      <c r="AA9" s="59"/>
      <c r="AB9" s="61"/>
      <c r="AC9" s="59"/>
      <c r="AD9" s="59"/>
      <c r="AE9" s="59"/>
      <c r="AF9" s="59"/>
      <c r="AG9" s="59"/>
      <c r="AH9" s="59"/>
      <c r="AI9" s="59"/>
      <c r="AJ9" s="59"/>
      <c r="AK9" s="59"/>
      <c r="AL9" s="61"/>
      <c r="AM9" s="59"/>
      <c r="AN9" s="59"/>
      <c r="AO9" s="59"/>
      <c r="AP9" s="59"/>
      <c r="AQ9" s="59"/>
      <c r="AR9" s="59"/>
      <c r="AS9" s="59"/>
      <c r="AT9" s="59"/>
      <c r="AU9" s="59"/>
      <c r="AV9" s="61"/>
      <c r="AW9" s="59"/>
      <c r="AX9" s="59"/>
      <c r="AY9" s="59"/>
      <c r="AZ9" s="59"/>
      <c r="BA9" s="59"/>
      <c r="BB9" s="59"/>
      <c r="BC9" s="59"/>
      <c r="BD9" s="59"/>
      <c r="BE9" s="59"/>
      <c r="BF9" s="61"/>
      <c r="BG9" s="62">
        <f t="shared" si="1"/>
        <v>0</v>
      </c>
      <c r="BH9" s="62">
        <f t="shared" si="2"/>
        <v>0</v>
      </c>
      <c r="BI9" s="62">
        <f t="shared" si="3"/>
        <v>0</v>
      </c>
      <c r="BJ9" s="62">
        <f t="shared" si="4"/>
        <v>1</v>
      </c>
      <c r="BK9" s="62">
        <f t="shared" ref="BK9:BK14" si="8">IFERROR(($S9+$V9+$Y9+$AC9+$AF9+$AI9+$AM9+$AP9+$AS9)/$R9," ")</f>
        <v>0</v>
      </c>
      <c r="BL9" s="62">
        <f t="shared" si="5"/>
        <v>1</v>
      </c>
      <c r="BM9" s="62">
        <f t="shared" si="6"/>
        <v>0</v>
      </c>
      <c r="BN9" s="62">
        <f t="shared" si="7"/>
        <v>1</v>
      </c>
    </row>
    <row r="10" spans="2:66" ht="54" customHeight="1">
      <c r="B10" s="53">
        <v>5</v>
      </c>
      <c r="C10" s="54" t="s">
        <v>203</v>
      </c>
      <c r="D10" s="54" t="s">
        <v>86</v>
      </c>
      <c r="E10" s="54" t="s">
        <v>211</v>
      </c>
      <c r="F10" s="124"/>
      <c r="G10" s="124"/>
      <c r="H10" s="124"/>
      <c r="I10" s="124"/>
      <c r="J10" s="124"/>
      <c r="K10" s="124"/>
      <c r="L10" s="124"/>
      <c r="M10" s="124"/>
      <c r="N10" s="124"/>
      <c r="O10" s="124"/>
      <c r="P10" s="125">
        <v>1</v>
      </c>
      <c r="Q10" s="124"/>
      <c r="R10" s="124">
        <f t="shared" si="0"/>
        <v>1</v>
      </c>
      <c r="S10" s="59"/>
      <c r="T10" s="59"/>
      <c r="U10" s="59"/>
      <c r="V10" s="59"/>
      <c r="W10" s="59"/>
      <c r="X10" s="59"/>
      <c r="Y10" s="59"/>
      <c r="Z10" s="59"/>
      <c r="AA10" s="59"/>
      <c r="AB10" s="61"/>
      <c r="AC10" s="59"/>
      <c r="AD10" s="59"/>
      <c r="AE10" s="59"/>
      <c r="AF10" s="59"/>
      <c r="AG10" s="59"/>
      <c r="AH10" s="59"/>
      <c r="AI10" s="59"/>
      <c r="AJ10" s="59"/>
      <c r="AK10" s="59"/>
      <c r="AL10" s="61"/>
      <c r="AM10" s="59"/>
      <c r="AN10" s="59"/>
      <c r="AO10" s="59"/>
      <c r="AP10" s="59"/>
      <c r="AQ10" s="59"/>
      <c r="AR10" s="59"/>
      <c r="AS10" s="59"/>
      <c r="AT10" s="59"/>
      <c r="AU10" s="59"/>
      <c r="AV10" s="61"/>
      <c r="AW10" s="59"/>
      <c r="AX10" s="59"/>
      <c r="AY10" s="59"/>
      <c r="AZ10" s="59"/>
      <c r="BA10" s="59"/>
      <c r="BB10" s="59"/>
      <c r="BC10" s="59"/>
      <c r="BD10" s="59"/>
      <c r="BE10" s="59"/>
      <c r="BF10" s="61"/>
      <c r="BG10" s="62">
        <f t="shared" si="1"/>
        <v>0</v>
      </c>
      <c r="BH10" s="62">
        <f>IFERROR((SUM(F10:H10))/R10," ")</f>
        <v>0</v>
      </c>
      <c r="BI10" s="62">
        <f>IFERROR(($S10+$V10+$Y10+$AC10+$AF10+$AI10)/$R10," ")</f>
        <v>0</v>
      </c>
      <c r="BJ10" s="62">
        <f t="shared" si="4"/>
        <v>0</v>
      </c>
      <c r="BK10" s="62">
        <f t="shared" si="8"/>
        <v>0</v>
      </c>
      <c r="BL10" s="62">
        <f t="shared" si="5"/>
        <v>0</v>
      </c>
      <c r="BM10" s="62">
        <f>IFERROR(($S10+$V10+$Y10+$AC10+$AF10+$AI10+$AM10+$AP10+$AS10+$AW10+$AZ10+$BC10)/$R10," ")</f>
        <v>0</v>
      </c>
      <c r="BN10" s="62">
        <f t="shared" si="7"/>
        <v>1</v>
      </c>
    </row>
    <row r="11" spans="2:66" ht="47.25" customHeight="1">
      <c r="B11" s="53">
        <v>6</v>
      </c>
      <c r="C11" s="54" t="s">
        <v>203</v>
      </c>
      <c r="D11" s="54" t="s">
        <v>212</v>
      </c>
      <c r="E11" s="54" t="s">
        <v>213</v>
      </c>
      <c r="F11" s="124"/>
      <c r="G11" s="124"/>
      <c r="H11" s="124">
        <v>1</v>
      </c>
      <c r="I11" s="124"/>
      <c r="J11" s="124"/>
      <c r="K11" s="124"/>
      <c r="L11" s="124"/>
      <c r="M11" s="124"/>
      <c r="N11" s="124"/>
      <c r="O11" s="124"/>
      <c r="P11" s="125"/>
      <c r="Q11" s="124">
        <v>1</v>
      </c>
      <c r="R11" s="124">
        <f t="shared" si="0"/>
        <v>2</v>
      </c>
      <c r="S11" s="59"/>
      <c r="T11" s="59"/>
      <c r="U11" s="59"/>
      <c r="V11" s="59"/>
      <c r="W11" s="59"/>
      <c r="X11" s="59"/>
      <c r="Y11" s="59"/>
      <c r="Z11" s="59"/>
      <c r="AA11" s="59"/>
      <c r="AB11" s="61"/>
      <c r="AC11" s="59"/>
      <c r="AD11" s="59"/>
      <c r="AE11" s="59"/>
      <c r="AF11" s="59"/>
      <c r="AG11" s="59"/>
      <c r="AH11" s="59"/>
      <c r="AI11" s="59"/>
      <c r="AJ11" s="59"/>
      <c r="AK11" s="59"/>
      <c r="AL11" s="61"/>
      <c r="AM11" s="59"/>
      <c r="AN11" s="59"/>
      <c r="AO11" s="59"/>
      <c r="AP11" s="59"/>
      <c r="AQ11" s="59"/>
      <c r="AR11" s="59"/>
      <c r="AS11" s="59"/>
      <c r="AT11" s="59"/>
      <c r="AU11" s="59"/>
      <c r="AV11" s="61"/>
      <c r="AW11" s="59"/>
      <c r="AX11" s="59"/>
      <c r="AY11" s="59"/>
      <c r="AZ11" s="59"/>
      <c r="BA11" s="59"/>
      <c r="BB11" s="59"/>
      <c r="BC11" s="59"/>
      <c r="BD11" s="59"/>
      <c r="BE11" s="59"/>
      <c r="BF11" s="61"/>
      <c r="BG11" s="62">
        <f t="shared" si="1"/>
        <v>0</v>
      </c>
      <c r="BH11" s="62">
        <f t="shared" ref="BH11:BH14" si="9">IFERROR((SUM(F11:H11))/R11," ")</f>
        <v>0.5</v>
      </c>
      <c r="BI11" s="62">
        <f t="shared" ref="BI11:BI14" si="10">IFERROR(($S11+$V11+$Y11+$AC11+$AF11+$AI11)/$R11," ")</f>
        <v>0</v>
      </c>
      <c r="BJ11" s="62">
        <f t="shared" ref="BJ11:BJ14" si="11">IFERROR((SUM(F11:K11))/R11," ")</f>
        <v>0.5</v>
      </c>
      <c r="BK11" s="62">
        <f t="shared" si="8"/>
        <v>0</v>
      </c>
      <c r="BL11" s="62">
        <f t="shared" ref="BL11:BL14" si="12">IFERROR((SUM(F11:N11))/R11," ")</f>
        <v>0.5</v>
      </c>
      <c r="BM11" s="62">
        <f t="shared" ref="BM11:BM14" si="13">IFERROR(($S11+$V11+$Y11+$AC11+$AF11+$AI11+$AM11+$AP11+$AS11+$AW11+$AZ11+$BC11)/$R11," ")</f>
        <v>0</v>
      </c>
      <c r="BN11" s="62">
        <f t="shared" ref="BN11:BN14" si="14">IFERROR((SUM(F11:Q11))/R11," ")</f>
        <v>1</v>
      </c>
    </row>
    <row r="12" spans="2:66" ht="54.75">
      <c r="B12" s="53">
        <v>7</v>
      </c>
      <c r="C12" s="54" t="s">
        <v>203</v>
      </c>
      <c r="D12" s="63" t="s">
        <v>214</v>
      </c>
      <c r="E12" s="64" t="s">
        <v>215</v>
      </c>
      <c r="F12" s="124"/>
      <c r="G12" s="124"/>
      <c r="H12" s="124"/>
      <c r="I12" s="124">
        <v>1</v>
      </c>
      <c r="J12" s="124"/>
      <c r="K12" s="124"/>
      <c r="L12" s="124"/>
      <c r="M12" s="124"/>
      <c r="N12" s="124">
        <v>1</v>
      </c>
      <c r="O12" s="124"/>
      <c r="P12" s="125"/>
      <c r="Q12" s="124"/>
      <c r="R12" s="124">
        <f t="shared" si="0"/>
        <v>2</v>
      </c>
      <c r="S12" s="59"/>
      <c r="T12" s="59"/>
      <c r="U12" s="59"/>
      <c r="V12" s="59"/>
      <c r="W12" s="59"/>
      <c r="X12" s="59"/>
      <c r="Y12" s="59"/>
      <c r="Z12" s="59"/>
      <c r="AA12" s="59"/>
      <c r="AB12" s="61"/>
      <c r="AC12" s="59"/>
      <c r="AD12" s="59"/>
      <c r="AE12" s="59"/>
      <c r="AF12" s="59"/>
      <c r="AG12" s="59"/>
      <c r="AH12" s="59"/>
      <c r="AI12" s="59"/>
      <c r="AJ12" s="59"/>
      <c r="AK12" s="59"/>
      <c r="AL12" s="61"/>
      <c r="AM12" s="59"/>
      <c r="AN12" s="59"/>
      <c r="AO12" s="59"/>
      <c r="AP12" s="59"/>
      <c r="AQ12" s="59"/>
      <c r="AR12" s="59"/>
      <c r="AS12" s="59"/>
      <c r="AT12" s="59"/>
      <c r="AU12" s="59"/>
      <c r="AV12" s="61"/>
      <c r="AW12" s="59"/>
      <c r="AX12" s="59"/>
      <c r="AY12" s="59"/>
      <c r="AZ12" s="59"/>
      <c r="BA12" s="59"/>
      <c r="BB12" s="59"/>
      <c r="BC12" s="59"/>
      <c r="BD12" s="59"/>
      <c r="BE12" s="59"/>
      <c r="BF12" s="61"/>
      <c r="BG12" s="62">
        <f t="shared" si="1"/>
        <v>0</v>
      </c>
      <c r="BH12" s="62">
        <f t="shared" si="9"/>
        <v>0</v>
      </c>
      <c r="BI12" s="62">
        <f t="shared" si="10"/>
        <v>0</v>
      </c>
      <c r="BJ12" s="62">
        <f t="shared" si="11"/>
        <v>0.5</v>
      </c>
      <c r="BK12" s="62">
        <f t="shared" si="8"/>
        <v>0</v>
      </c>
      <c r="BL12" s="62">
        <f t="shared" si="12"/>
        <v>1</v>
      </c>
      <c r="BM12" s="62">
        <f t="shared" si="13"/>
        <v>0</v>
      </c>
      <c r="BN12" s="62">
        <f t="shared" si="14"/>
        <v>1</v>
      </c>
    </row>
    <row r="13" spans="2:66" ht="72.75" customHeight="1">
      <c r="B13" s="53">
        <v>8</v>
      </c>
      <c r="C13" s="54" t="s">
        <v>203</v>
      </c>
      <c r="D13" s="54" t="s">
        <v>216</v>
      </c>
      <c r="E13" s="54" t="s">
        <v>217</v>
      </c>
      <c r="F13" s="124"/>
      <c r="G13" s="124">
        <v>1</v>
      </c>
      <c r="H13" s="124">
        <v>1</v>
      </c>
      <c r="I13" s="124">
        <v>1</v>
      </c>
      <c r="J13" s="124">
        <v>1</v>
      </c>
      <c r="K13" s="124">
        <v>1</v>
      </c>
      <c r="L13" s="124">
        <v>1</v>
      </c>
      <c r="M13" s="124">
        <v>1</v>
      </c>
      <c r="N13" s="124">
        <v>1</v>
      </c>
      <c r="O13" s="124">
        <v>1</v>
      </c>
      <c r="P13" s="125">
        <v>1</v>
      </c>
      <c r="Q13" s="124"/>
      <c r="R13" s="124">
        <f t="shared" si="0"/>
        <v>10</v>
      </c>
      <c r="S13" s="59"/>
      <c r="T13" s="59"/>
      <c r="U13" s="59"/>
      <c r="V13" s="59"/>
      <c r="W13" s="59"/>
      <c r="X13" s="59"/>
      <c r="Y13" s="59"/>
      <c r="Z13" s="59"/>
      <c r="AA13" s="59"/>
      <c r="AB13" s="61"/>
      <c r="AC13" s="59"/>
      <c r="AD13" s="59"/>
      <c r="AE13" s="59"/>
      <c r="AF13" s="59"/>
      <c r="AG13" s="59"/>
      <c r="AH13" s="59"/>
      <c r="AI13" s="59"/>
      <c r="AJ13" s="59"/>
      <c r="AK13" s="59"/>
      <c r="AL13" s="61"/>
      <c r="AM13" s="59"/>
      <c r="AN13" s="59"/>
      <c r="AO13" s="59"/>
      <c r="AP13" s="59"/>
      <c r="AQ13" s="59"/>
      <c r="AR13" s="59"/>
      <c r="AS13" s="59"/>
      <c r="AT13" s="59"/>
      <c r="AU13" s="59"/>
      <c r="AV13" s="61"/>
      <c r="AW13" s="59"/>
      <c r="AX13" s="59"/>
      <c r="AY13" s="59"/>
      <c r="AZ13" s="59"/>
      <c r="BA13" s="59"/>
      <c r="BB13" s="59"/>
      <c r="BC13" s="59"/>
      <c r="BD13" s="59"/>
      <c r="BE13" s="59"/>
      <c r="BF13" s="61"/>
      <c r="BG13" s="62">
        <f t="shared" si="1"/>
        <v>0</v>
      </c>
      <c r="BH13" s="62">
        <f t="shared" si="9"/>
        <v>0.2</v>
      </c>
      <c r="BI13" s="62">
        <f t="shared" si="10"/>
        <v>0</v>
      </c>
      <c r="BJ13" s="62">
        <f t="shared" si="11"/>
        <v>0.5</v>
      </c>
      <c r="BK13" s="62">
        <f t="shared" si="8"/>
        <v>0</v>
      </c>
      <c r="BL13" s="62">
        <f t="shared" si="12"/>
        <v>0.8</v>
      </c>
      <c r="BM13" s="62">
        <f t="shared" si="13"/>
        <v>0</v>
      </c>
      <c r="BN13" s="62">
        <f t="shared" si="14"/>
        <v>1</v>
      </c>
    </row>
    <row r="14" spans="2:66" ht="68.25">
      <c r="B14" s="53">
        <v>9</v>
      </c>
      <c r="C14" s="54" t="s">
        <v>203</v>
      </c>
      <c r="D14" s="54" t="s">
        <v>218</v>
      </c>
      <c r="E14" s="54" t="s">
        <v>219</v>
      </c>
      <c r="F14" s="124"/>
      <c r="G14" s="124"/>
      <c r="H14" s="124"/>
      <c r="I14" s="124"/>
      <c r="J14" s="124"/>
      <c r="K14" s="124"/>
      <c r="L14" s="124"/>
      <c r="M14" s="124"/>
      <c r="N14" s="124"/>
      <c r="O14" s="124"/>
      <c r="P14" s="125"/>
      <c r="Q14" s="124">
        <v>1</v>
      </c>
      <c r="R14" s="124">
        <f t="shared" si="0"/>
        <v>1</v>
      </c>
      <c r="S14" s="59"/>
      <c r="T14" s="59"/>
      <c r="U14" s="59"/>
      <c r="V14" s="59"/>
      <c r="W14" s="59"/>
      <c r="X14" s="59"/>
      <c r="Y14" s="59"/>
      <c r="Z14" s="59"/>
      <c r="AA14" s="59"/>
      <c r="AB14" s="61"/>
      <c r="AC14" s="59"/>
      <c r="AD14" s="59"/>
      <c r="AE14" s="59"/>
      <c r="AF14" s="59"/>
      <c r="AG14" s="59"/>
      <c r="AH14" s="59"/>
      <c r="AI14" s="59"/>
      <c r="AJ14" s="59"/>
      <c r="AK14" s="59"/>
      <c r="AL14" s="61"/>
      <c r="AM14" s="59"/>
      <c r="AN14" s="59"/>
      <c r="AO14" s="59"/>
      <c r="AP14" s="59"/>
      <c r="AQ14" s="59"/>
      <c r="AR14" s="59"/>
      <c r="AS14" s="59"/>
      <c r="AT14" s="59"/>
      <c r="AU14" s="59"/>
      <c r="AV14" s="61"/>
      <c r="AW14" s="59"/>
      <c r="AX14" s="59"/>
      <c r="AY14" s="59"/>
      <c r="AZ14" s="59"/>
      <c r="BA14" s="59"/>
      <c r="BB14" s="59"/>
      <c r="BC14" s="59"/>
      <c r="BD14" s="59"/>
      <c r="BE14" s="59"/>
      <c r="BF14" s="61"/>
      <c r="BG14" s="62">
        <f t="shared" si="1"/>
        <v>0</v>
      </c>
      <c r="BH14" s="62">
        <f t="shared" si="9"/>
        <v>0</v>
      </c>
      <c r="BI14" s="62">
        <f t="shared" si="10"/>
        <v>0</v>
      </c>
      <c r="BJ14" s="62">
        <f t="shared" si="11"/>
        <v>0</v>
      </c>
      <c r="BK14" s="62">
        <f t="shared" si="8"/>
        <v>0</v>
      </c>
      <c r="BL14" s="62">
        <f t="shared" si="12"/>
        <v>0</v>
      </c>
      <c r="BM14" s="62">
        <f t="shared" si="13"/>
        <v>0</v>
      </c>
      <c r="BN14" s="62">
        <f t="shared" si="14"/>
        <v>1</v>
      </c>
    </row>
    <row r="15" spans="2:66" ht="58.5" customHeight="1">
      <c r="B15" s="53">
        <v>10</v>
      </c>
      <c r="C15" s="54" t="s">
        <v>203</v>
      </c>
      <c r="D15" s="54" t="s">
        <v>220</v>
      </c>
      <c r="E15" s="54" t="s">
        <v>221</v>
      </c>
      <c r="F15" s="124"/>
      <c r="G15" s="124"/>
      <c r="H15" s="124"/>
      <c r="I15" s="124"/>
      <c r="J15" s="124"/>
      <c r="K15" s="124"/>
      <c r="L15" s="124"/>
      <c r="M15" s="124"/>
      <c r="N15" s="124"/>
      <c r="O15" s="124"/>
      <c r="P15" s="125">
        <v>1</v>
      </c>
      <c r="Q15" s="124"/>
      <c r="R15" s="124">
        <f>SUM(F15:Q15)</f>
        <v>1</v>
      </c>
      <c r="S15" s="68"/>
      <c r="T15" s="68"/>
      <c r="U15" s="68"/>
      <c r="V15" s="68"/>
      <c r="W15" s="68"/>
      <c r="X15" s="68"/>
      <c r="Y15" s="68"/>
      <c r="Z15" s="68"/>
      <c r="AA15" s="68"/>
      <c r="AB15" s="69"/>
      <c r="AC15" s="68"/>
      <c r="AD15" s="68"/>
      <c r="AE15" s="68"/>
      <c r="AF15" s="68"/>
      <c r="AG15" s="68"/>
      <c r="AH15" s="68"/>
      <c r="AI15" s="68"/>
      <c r="AJ15" s="68"/>
      <c r="AK15" s="68"/>
      <c r="AL15" s="69"/>
      <c r="AM15" s="68"/>
      <c r="AN15" s="68"/>
      <c r="AO15" s="68"/>
      <c r="AP15" s="68"/>
      <c r="AQ15" s="68"/>
      <c r="AR15" s="68"/>
      <c r="AS15" s="68"/>
      <c r="AT15" s="68"/>
      <c r="AU15" s="68"/>
      <c r="AV15" s="69"/>
      <c r="AW15" s="68"/>
      <c r="AX15" s="68"/>
      <c r="AY15" s="68"/>
      <c r="AZ15" s="68"/>
      <c r="BA15" s="68"/>
      <c r="BB15" s="68"/>
      <c r="BC15" s="68"/>
      <c r="BD15" s="68"/>
      <c r="BE15" s="68"/>
      <c r="BF15" s="69"/>
      <c r="BG15" s="70">
        <f>IFERROR(($S15+$V15+$Y15)/$R15," ")</f>
        <v>0</v>
      </c>
      <c r="BH15" s="70">
        <f>IFERROR((SUM(F15:H15))/R15," ")</f>
        <v>0</v>
      </c>
      <c r="BI15" s="70">
        <f>IFERROR(($S15+$V15+$Y15+$AC15+$AF15+$AI15)/$R15," ")</f>
        <v>0</v>
      </c>
      <c r="BJ15" s="70">
        <f>IFERROR((SUM(F15:K15))/R15," ")</f>
        <v>0</v>
      </c>
      <c r="BK15" s="70">
        <f>IFERROR(($S15+$V15+$Y15+$AC15+$AF15+$AI15+$AM15+$AP15+$AS15)/$R15," ")</f>
        <v>0</v>
      </c>
      <c r="BL15" s="70">
        <f>IFERROR((SUM(F15:N15))/R15," ")</f>
        <v>0</v>
      </c>
      <c r="BM15" s="70">
        <f>IFERROR(($S15+$V15+$Y15+$AC15+$AF15+$AI15+$AM15+$AP15+$AS15+$AW15+$AZ15+$BC15)/$R15," ")</f>
        <v>0</v>
      </c>
      <c r="BN15" s="70">
        <f>IFERROR((SUM(F15:Q15))/R15," ")</f>
        <v>1</v>
      </c>
    </row>
    <row r="16" spans="2:66" ht="93.75" customHeight="1">
      <c r="B16" s="53">
        <v>11</v>
      </c>
      <c r="C16" s="54" t="s">
        <v>203</v>
      </c>
      <c r="D16" s="54" t="s">
        <v>222</v>
      </c>
      <c r="E16" s="64" t="s">
        <v>223</v>
      </c>
      <c r="F16" s="124"/>
      <c r="G16" s="124">
        <v>1</v>
      </c>
      <c r="H16" s="124">
        <v>2</v>
      </c>
      <c r="I16" s="124">
        <v>2</v>
      </c>
      <c r="J16" s="124">
        <v>2</v>
      </c>
      <c r="K16" s="124">
        <v>3</v>
      </c>
      <c r="L16" s="124">
        <v>3</v>
      </c>
      <c r="M16" s="124">
        <v>2</v>
      </c>
      <c r="N16" s="124">
        <v>3</v>
      </c>
      <c r="O16" s="124">
        <v>2</v>
      </c>
      <c r="P16" s="125">
        <v>2</v>
      </c>
      <c r="Q16" s="124">
        <v>1</v>
      </c>
      <c r="R16" s="127">
        <v>21</v>
      </c>
      <c r="S16" s="65"/>
      <c r="T16" s="65"/>
      <c r="U16" s="65"/>
      <c r="V16" s="65"/>
      <c r="W16" s="65"/>
      <c r="X16" s="65"/>
      <c r="Y16" s="65"/>
      <c r="Z16" s="65"/>
      <c r="AA16" s="65"/>
      <c r="AB16" s="66"/>
      <c r="AC16" s="65"/>
      <c r="AD16" s="65"/>
      <c r="AE16" s="65"/>
      <c r="AF16" s="65"/>
      <c r="AG16" s="65"/>
      <c r="AH16" s="65"/>
      <c r="AI16" s="65"/>
      <c r="AJ16" s="65"/>
      <c r="AK16" s="65"/>
      <c r="AL16" s="66"/>
      <c r="AM16" s="65"/>
      <c r="AN16" s="65"/>
      <c r="AO16" s="65"/>
      <c r="AP16" s="65"/>
      <c r="AQ16" s="65"/>
      <c r="AR16" s="65"/>
      <c r="AS16" s="65"/>
      <c r="AT16" s="65"/>
      <c r="AU16" s="65"/>
      <c r="AV16" s="66"/>
      <c r="AW16" s="65"/>
      <c r="AX16" s="65"/>
      <c r="AY16" s="65"/>
      <c r="AZ16" s="65"/>
      <c r="BA16" s="65"/>
      <c r="BB16" s="65"/>
      <c r="BC16" s="65"/>
      <c r="BD16" s="65"/>
      <c r="BE16" s="65"/>
      <c r="BF16" s="66"/>
      <c r="BG16" s="67"/>
      <c r="BH16" s="67"/>
      <c r="BI16" s="67"/>
      <c r="BJ16" s="67"/>
      <c r="BK16" s="67"/>
      <c r="BL16" s="67"/>
      <c r="BM16" s="67"/>
      <c r="BN16" s="67"/>
    </row>
    <row r="17" spans="2:66" ht="53.25" customHeight="1">
      <c r="B17" s="53">
        <v>12</v>
      </c>
      <c r="C17" s="54" t="s">
        <v>203</v>
      </c>
      <c r="D17" s="54" t="s">
        <v>224</v>
      </c>
      <c r="E17" s="64" t="s">
        <v>225</v>
      </c>
      <c r="F17" s="124"/>
      <c r="G17" s="124"/>
      <c r="H17" s="124"/>
      <c r="I17" s="124"/>
      <c r="J17" s="124"/>
      <c r="K17" s="124"/>
      <c r="L17" s="124"/>
      <c r="M17" s="124">
        <v>1</v>
      </c>
      <c r="N17" s="124"/>
      <c r="O17" s="124"/>
      <c r="P17" s="125"/>
      <c r="Q17" s="124"/>
      <c r="R17" s="127"/>
      <c r="S17" s="65"/>
      <c r="T17" s="65"/>
      <c r="U17" s="65"/>
      <c r="V17" s="65"/>
      <c r="W17" s="65"/>
      <c r="X17" s="65"/>
      <c r="Y17" s="65"/>
      <c r="Z17" s="65"/>
      <c r="AA17" s="65"/>
      <c r="AB17" s="66"/>
      <c r="AC17" s="65"/>
      <c r="AD17" s="65"/>
      <c r="AE17" s="65"/>
      <c r="AF17" s="65"/>
      <c r="AG17" s="65"/>
      <c r="AH17" s="65"/>
      <c r="AI17" s="65"/>
      <c r="AJ17" s="65"/>
      <c r="AK17" s="65"/>
      <c r="AL17" s="66"/>
      <c r="AM17" s="65"/>
      <c r="AN17" s="65"/>
      <c r="AO17" s="65"/>
      <c r="AP17" s="65"/>
      <c r="AQ17" s="65"/>
      <c r="AR17" s="65"/>
      <c r="AS17" s="65"/>
      <c r="AT17" s="65"/>
      <c r="AU17" s="65"/>
      <c r="AV17" s="66"/>
      <c r="AW17" s="65"/>
      <c r="AX17" s="65"/>
      <c r="AY17" s="65"/>
      <c r="AZ17" s="65"/>
      <c r="BA17" s="65"/>
      <c r="BB17" s="65"/>
      <c r="BC17" s="65"/>
      <c r="BD17" s="65"/>
      <c r="BE17" s="65"/>
      <c r="BF17" s="66"/>
      <c r="BG17" s="67"/>
      <c r="BH17" s="67"/>
      <c r="BI17" s="67"/>
      <c r="BJ17" s="67"/>
      <c r="BK17" s="67"/>
      <c r="BL17" s="67"/>
      <c r="BM17" s="67"/>
      <c r="BN17" s="67"/>
    </row>
    <row r="18" spans="2:66" ht="53.25" customHeight="1">
      <c r="B18" s="53">
        <v>13</v>
      </c>
      <c r="C18" s="54" t="s">
        <v>203</v>
      </c>
      <c r="D18" s="54" t="s">
        <v>226</v>
      </c>
      <c r="E18" s="64" t="s">
        <v>227</v>
      </c>
      <c r="F18" s="124"/>
      <c r="G18" s="124"/>
      <c r="H18" s="124"/>
      <c r="I18" s="124"/>
      <c r="J18" s="124"/>
      <c r="K18" s="124"/>
      <c r="L18" s="124"/>
      <c r="M18" s="124"/>
      <c r="N18" s="124"/>
      <c r="O18" s="124">
        <v>1</v>
      </c>
      <c r="P18" s="125"/>
      <c r="Q18" s="124"/>
      <c r="R18" s="127">
        <f>SUM(F18:Q18)</f>
        <v>1</v>
      </c>
      <c r="S18" s="65"/>
      <c r="T18" s="65"/>
      <c r="U18" s="65"/>
      <c r="V18" s="65"/>
      <c r="W18" s="65"/>
      <c r="X18" s="65"/>
      <c r="Y18" s="65"/>
      <c r="Z18" s="65"/>
      <c r="AA18" s="65"/>
      <c r="AB18" s="66"/>
      <c r="AC18" s="65"/>
      <c r="AD18" s="65"/>
      <c r="AE18" s="65"/>
      <c r="AF18" s="65"/>
      <c r="AG18" s="65"/>
      <c r="AH18" s="65"/>
      <c r="AI18" s="65"/>
      <c r="AJ18" s="65"/>
      <c r="AK18" s="65"/>
      <c r="AL18" s="66"/>
      <c r="AM18" s="65"/>
      <c r="AN18" s="65"/>
      <c r="AO18" s="65"/>
      <c r="AP18" s="65"/>
      <c r="AQ18" s="65"/>
      <c r="AR18" s="65"/>
      <c r="AS18" s="65"/>
      <c r="AT18" s="65"/>
      <c r="AU18" s="65"/>
      <c r="AV18" s="66"/>
      <c r="AW18" s="65"/>
      <c r="AX18" s="65"/>
      <c r="AY18" s="65"/>
      <c r="AZ18" s="65"/>
      <c r="BA18" s="65"/>
      <c r="BB18" s="65"/>
      <c r="BC18" s="65"/>
      <c r="BD18" s="65"/>
      <c r="BE18" s="65"/>
      <c r="BF18" s="66"/>
      <c r="BG18" s="67"/>
      <c r="BH18" s="67"/>
      <c r="BI18" s="67"/>
      <c r="BJ18" s="67"/>
      <c r="BK18" s="67"/>
      <c r="BL18" s="67"/>
      <c r="BM18" s="67"/>
      <c r="BN18" s="67"/>
    </row>
    <row r="19" spans="2:66" ht="25.5" customHeight="1">
      <c r="B19" s="121" t="s">
        <v>228</v>
      </c>
      <c r="C19" s="122"/>
      <c r="D19" s="122"/>
      <c r="E19" s="123"/>
      <c r="F19" s="43">
        <f>SUM(F6:F17)</f>
        <v>1</v>
      </c>
      <c r="G19" s="43">
        <f>SUM(G6:G17)</f>
        <v>2</v>
      </c>
      <c r="H19" s="43">
        <f>SUM(H6:H17)</f>
        <v>4</v>
      </c>
      <c r="I19" s="43">
        <f>SUM(I6:I17)</f>
        <v>5</v>
      </c>
      <c r="J19" s="43">
        <f>SUM(J6:J17)</f>
        <v>4</v>
      </c>
      <c r="K19" s="43">
        <f>SUM(K6:K17)</f>
        <v>5</v>
      </c>
      <c r="L19" s="43">
        <f>SUM(L6:L17)</f>
        <v>4</v>
      </c>
      <c r="M19" s="43">
        <f>SUM(M6:M17)</f>
        <v>4</v>
      </c>
      <c r="N19" s="43">
        <f>SUM(N6:N17)</f>
        <v>6</v>
      </c>
      <c r="O19" s="43">
        <f>SUM(O6:O17)</f>
        <v>3</v>
      </c>
      <c r="P19" s="43">
        <f>SUM(P6:P17)</f>
        <v>5</v>
      </c>
      <c r="Q19" s="43">
        <f>SUM(Q6:Q17)</f>
        <v>3</v>
      </c>
      <c r="R19" s="43">
        <f>SUM(R6:R18)</f>
        <v>44</v>
      </c>
    </row>
  </sheetData>
  <mergeCells count="62">
    <mergeCell ref="B2:R3"/>
    <mergeCell ref="S1:U2"/>
    <mergeCell ref="V1:X2"/>
    <mergeCell ref="Y1:AA2"/>
    <mergeCell ref="B19:E19"/>
    <mergeCell ref="AB1:AB5"/>
    <mergeCell ref="AC1:AE2"/>
    <mergeCell ref="AF1:AH2"/>
    <mergeCell ref="AI1:AK2"/>
    <mergeCell ref="AL1:AL5"/>
    <mergeCell ref="AG3:AG5"/>
    <mergeCell ref="AH3:AH5"/>
    <mergeCell ref="AI3:AI5"/>
    <mergeCell ref="AJ3:AJ5"/>
    <mergeCell ref="AK3:AK5"/>
    <mergeCell ref="AM1:AO2"/>
    <mergeCell ref="AP1:AR2"/>
    <mergeCell ref="AS1:AU2"/>
    <mergeCell ref="AV1:AV5"/>
    <mergeCell ref="AW1:AY2"/>
    <mergeCell ref="AM3:AM5"/>
    <mergeCell ref="AN3:AN5"/>
    <mergeCell ref="AO3:AO5"/>
    <mergeCell ref="AP3:AP5"/>
    <mergeCell ref="AQ3:AQ5"/>
    <mergeCell ref="AR3:AR5"/>
    <mergeCell ref="AS3:AS5"/>
    <mergeCell ref="AT3:AT5"/>
    <mergeCell ref="AU3:AU5"/>
    <mergeCell ref="AW3:AW5"/>
    <mergeCell ref="AX3:AX5"/>
    <mergeCell ref="AZ1:BB2"/>
    <mergeCell ref="BC1:BE2"/>
    <mergeCell ref="BF1:BF5"/>
    <mergeCell ref="S3:S5"/>
    <mergeCell ref="T3:T5"/>
    <mergeCell ref="U3:U5"/>
    <mergeCell ref="V3:V5"/>
    <mergeCell ref="W3:W5"/>
    <mergeCell ref="X3:X5"/>
    <mergeCell ref="Y3:Y5"/>
    <mergeCell ref="Z3:Z5"/>
    <mergeCell ref="AA3:AA5"/>
    <mergeCell ref="AC3:AC5"/>
    <mergeCell ref="AD3:AD5"/>
    <mergeCell ref="AE3:AE5"/>
    <mergeCell ref="AF3:AF5"/>
    <mergeCell ref="AY3:AY5"/>
    <mergeCell ref="AZ3:AZ5"/>
    <mergeCell ref="BA3:BA5"/>
    <mergeCell ref="BB3:BB5"/>
    <mergeCell ref="BC3:BC5"/>
    <mergeCell ref="BD3:BD5"/>
    <mergeCell ref="BE3:BE5"/>
    <mergeCell ref="BG3:BG5"/>
    <mergeCell ref="BH3:BH5"/>
    <mergeCell ref="BI3:BI5"/>
    <mergeCell ref="BJ3:BJ5"/>
    <mergeCell ref="BK3:BK5"/>
    <mergeCell ref="BL3:BL5"/>
    <mergeCell ref="BM3:BM5"/>
    <mergeCell ref="BN3:BN5"/>
  </mergeCells>
  <conditionalFormatting sqref="S6:AA18 AC6:AK18 AM6:AU18 AW6:BE18">
    <cfRule type="cellIs" dxfId="1" priority="8" operator="between">
      <formula>1</formula>
      <formula>1000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6CD60E2F-0954-451A-8EF6-9DCE16CB7D91}">
            <xm:f>NOT(ISERROR(SEARCH($V$6,S6)))</xm:f>
            <xm:f>$V$6</xm:f>
            <x14:dxf>
              <fill>
                <patternFill>
                  <bgColor theme="9" tint="-0.24994659260841701"/>
                </patternFill>
              </fill>
            </x14:dxf>
          </x14:cfRule>
          <xm:sqref>S6:AA18 AC6:AK18 AM6:AU18 AW6:BE18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Yaneth Viviana Valencia Ospina</cp:lastModifiedBy>
  <cp:revision/>
  <dcterms:created xsi:type="dcterms:W3CDTF">2022-02-01T14:52:45Z</dcterms:created>
  <dcterms:modified xsi:type="dcterms:W3CDTF">2024-01-25T15:16:36Z</dcterms:modified>
  <cp:category/>
  <cp:contentStatus/>
</cp:coreProperties>
</file>