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C:\Users\yaneth.valencia\Desktop\MIS DOCUMENTOS\PLANES 2024\3 PLAN PREVISIÓN\"/>
    </mc:Choice>
  </mc:AlternateContent>
  <xr:revisionPtr revIDLastSave="30" documentId="13_ncr:1_{B46F2528-CDD4-42AD-83E1-F86E0693A744}" xr6:coauthVersionLast="47" xr6:coauthVersionMax="47" xr10:uidLastSave="{8EA6393E-E2C7-4015-ADF9-0D783319C056}"/>
  <bookViews>
    <workbookView xWindow="-120" yWindow="-120" windowWidth="29040" windowHeight="15840" tabRatio="813" firstSheet="2" activeTab="1" xr2:uid="{00000000-000D-0000-FFFF-FFFF00000000}"/>
  </bookViews>
  <sheets>
    <sheet name="GENERAL " sheetId="1" state="hidden" r:id="rId1"/>
    <sheet name="PRESENTACIÓN" sheetId="6" r:id="rId2"/>
    <sheet name="PLAN DE PREVISIÓN"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 i="5" l="1"/>
  <c r="R8" i="5"/>
  <c r="G9" i="5"/>
  <c r="H9" i="5"/>
  <c r="I9" i="5"/>
  <c r="J9" i="5"/>
  <c r="K9" i="5"/>
  <c r="L9" i="5"/>
  <c r="M9" i="5"/>
  <c r="N9" i="5"/>
  <c r="O9" i="5"/>
  <c r="P9" i="5"/>
  <c r="Q9" i="5"/>
  <c r="F9" i="5"/>
  <c r="R6" i="5"/>
  <c r="R9" i="5" s="1"/>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BN8" i="5" l="1"/>
  <c r="BM8" i="5"/>
  <c r="BL8" i="5"/>
  <c r="BG8" i="5"/>
  <c r="BK8" i="5"/>
  <c r="BH8" i="5"/>
  <c r="BJ8" i="5"/>
  <c r="BI8" i="5"/>
  <c r="BN6" i="5"/>
  <c r="BM6" i="5"/>
  <c r="BL6" i="5"/>
  <c r="BK6" i="5"/>
  <c r="BI6" i="5"/>
  <c r="BJ6" i="5"/>
  <c r="BH6" i="5"/>
  <c r="BG6" i="5"/>
  <c r="BN7" i="5"/>
  <c r="BM7" i="5"/>
  <c r="BG7" i="5"/>
  <c r="BL7" i="5"/>
  <c r="BK7" i="5"/>
  <c r="BI7" i="5"/>
  <c r="BH7" i="5"/>
  <c r="BJ7" i="5"/>
  <c r="R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0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<sst xmlns="http://schemas.openxmlformats.org/spreadsheetml/2006/main" count="302" uniqueCount="211">
  <si>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</si>
  <si>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</si>
  <si>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</si>
  <si>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</si>
  <si>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</si>
  <si>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</si>
  <si>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</si>
  <si>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</si>
  <si>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</si>
  <si>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</si>
  <si>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</si>
  <si>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</si>
  <si>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</si>
  <si>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</si>
  <si>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</si>
  <si>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</si>
  <si>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</si>
  <si>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</si>
  <si>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</si>
  <si>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</si>
  <si>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</si>
  <si>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</si>
  <si>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</si>
  <si>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</si>
  <si>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</si>
  <si>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</si>
  <si>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</si>
  <si>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</si>
  <si>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</si>
  <si>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</si>
  <si>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</si>
  <si>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</si>
  <si>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</si>
  <si>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</si>
  <si>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</si>
  <si>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</si>
  <si>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</si>
  <si>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</si>
  <si>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</si>
  <si>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</si>
  <si>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</si>
  <si>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</si>
  <si>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</si>
  <si>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</si>
  <si>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</si>
  <si>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</si>
  <si>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</si>
  <si>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</si>
  <si>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</si>
  <si>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</si>
  <si>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</si>
  <si>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</si>
  <si>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</si>
  <si>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</si>
  <si>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</si>
  <si>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</si>
  <si>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</si>
  <si>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</si>
  <si>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</si>
  <si>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</si>
  <si>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</si>
  <si>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</si>
  <si>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</si>
  <si>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</si>
  <si>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</si>
  <si>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</si>
  <si>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</si>
  <si>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</si>
  <si>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</si>
  <si>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</si>
  <si>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</si>
  <si>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</si>
  <si>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</si>
  <si>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</si>
  <si>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</si>
  <si>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</si>
  <si>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</si>
  <si>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</si>
  <si>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</si>
  <si>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</si>
  <si>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</si>
  <si>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</si>
  <si>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</si>
  <si>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</si>
  <si>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</si>
  <si>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</si>
  <si>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</si>
  <si>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</si>
  <si>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</si>
  <si>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</si>
  <si>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</si>
  <si>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</si>
  <si>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</si>
  <si>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</si>
  <si>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</si>
  <si>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</si>
  <si>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</si>
  <si>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</si>
  <si>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</si>
  <si>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</si>
  <si>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</si>
  <si>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</si>
  <si>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</si>
  <si>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</si>
  <si>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</si>
  <si>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</si>
  <si>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</si>
  <si>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</si>
  <si>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</si>
  <si>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</si>
  <si>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</si>
  <si>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</si>
  <si>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</si>
  <si>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</si>
  <si>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</si>
  <si>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</si>
  <si>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</si>
  <si>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</si>
  <si>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</si>
  <si>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</si>
  <si>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</si>
  <si>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</si>
  <si>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</si>
  <si>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</si>
  <si>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</si>
  <si>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</si>
  <si>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</si>
  <si>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</si>
  <si>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</si>
  <si>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</si>
  <si>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</si>
  <si>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</si>
  <si>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</si>
  <si>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</si>
  <si>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</si>
  <si>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</si>
  <si>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</si>
  <si>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</si>
  <si>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</si>
  <si>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</si>
  <si>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</si>
  <si>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</si>
  <si>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</si>
  <si>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</si>
  <si>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</si>
  <si>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</si>
  <si>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</si>
  <si>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</si>
  <si>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</si>
  <si>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</si>
  <si>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</si>
  <si>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</si>
  <si>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Versión</t>
  </si>
  <si>
    <t>Descripción del cambio</t>
  </si>
  <si>
    <t>Se aprueba la versión del PETH 2022</t>
  </si>
  <si>
    <t>Plan de Previsión de Talento Humano 2024
Instituto Caro y Cuervo</t>
  </si>
  <si>
    <t>Denominación del Plan</t>
  </si>
  <si>
    <t>Plan de Previsión de Talento Humano</t>
  </si>
  <si>
    <t>Vigencia</t>
  </si>
  <si>
    <t>Descripción</t>
  </si>
  <si>
    <t>El Plan de Previsión de Talento Humano surge de las obligaciones constitucionales y legales, en particular las establecidas en el artículo 17 de la Ley 909 de 2004</t>
  </si>
  <si>
    <t>Objetivo</t>
  </si>
  <si>
    <t>El Plan de Previsión de Talento Humano busca establecer la disponibilidad de personal con el cual debe contar la entidad en aras de cumplir a cabalidad  los objetivos y retos propuestos.</t>
  </si>
  <si>
    <t>Alcance</t>
  </si>
  <si>
    <t>El Plan de Previsión de Talento Humano aplica para la planta de personal del Instituto Caro y Cuervo</t>
  </si>
  <si>
    <t>Fecha de aprobación</t>
  </si>
  <si>
    <t>Elaborado por:</t>
  </si>
  <si>
    <t>Revisado por:</t>
  </si>
  <si>
    <t>Aprobado por:</t>
  </si>
  <si>
    <t>Grupo de Talento Humano</t>
  </si>
  <si>
    <t>Subdirección Administrativa y Financiera
Coordinación grupo de Talento Humano</t>
  </si>
  <si>
    <t>Comité Institucional de Gestión y Desempeño</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</si>
  <si>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</si>
  <si>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</si>
  <si>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</si>
  <si>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</si>
  <si>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</si>
  <si>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</si>
  <si>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</si>
  <si>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</si>
  <si>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</si>
  <si>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</si>
  <si>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</si>
  <si>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</si>
  <si>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</si>
  <si>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</si>
  <si>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</si>
  <si>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</si>
  <si>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Plan de Previsión 2024
Instituto Caro y Cuervo</t>
  </si>
  <si>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</si>
  <si>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</si>
  <si>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</si>
  <si>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</si>
  <si>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</si>
  <si>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</si>
  <si>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</si>
  <si>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</si>
  <si>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</si>
  <si>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</si>
  <si>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</si>
  <si>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Producto</t>
  </si>
  <si>
    <t>Ago.</t>
  </si>
  <si>
    <t>Sep.</t>
  </si>
  <si>
    <t xml:space="preserve">Total </t>
  </si>
  <si>
    <t>Plan de previsión 2024</t>
  </si>
  <si>
    <t xml:space="preserve">
Enlace de publicación 
</t>
  </si>
  <si>
    <t>Publicar el Plan de previsión 2024 en la página web del ICC conforme a lo establecido en el decreto 612 de 2018</t>
  </si>
  <si>
    <t xml:space="preserve">Matriz actualizada de la planta de personal que incluya, planta actualizada mensualmente con las  vinculaciones, desvinculaciones y rotación de funcionarios. </t>
  </si>
  <si>
    <t xml:space="preserve">Análisis de necesidades que presenta la planta </t>
  </si>
  <si>
    <t>Elaborar documento de análisis de necesidades de personal teniendo en cuenta las diferentes situaciones administrativas: vacaciones acumuladas, licencias ordinarias, licencias de maternidad, pensión</t>
  </si>
  <si>
    <t>TOTAL DE ACTVIDADES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</si>
</sst>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1"/>
      <name val="Arial Narrow"/>
      <family val="2"/>
    </font>
    <font>
      <b/>
      <sz val="12"/>
      <color theme="1"/>
      <name val="Calibri"/>
      <family val="2"/>
      <scheme val="minor"/>
    </font>
    <font>
      <b/>
      <sz val="24"/>
      <color rgb="FF000000"/>
      <name val="Arial Narrow"/>
      <family val="2"/>
    </font>
    <font>
      <b/>
      <sz val="12"/>
      <color rgb="FF000000"/>
      <name val="Arial Narrow"/>
      <family val="2"/>
    </font>
    <font>
      <b/>
      <i/>
      <sz val="12"/>
      <color rgb="FF000000"/>
      <name val="Arial Narrow"/>
      <family val="2"/>
    </font>
    <font>
      <sz val="10"/>
      <color rgb="FF000000"/>
      <name val="Arial Narrow"/>
      <family val="2"/>
    </font>
    <font>
      <sz val="12"/>
      <color rgb="FF000000"/>
      <name val="Arial Narrow"/>
      <family val="2"/>
    </font>
  </fonts>
  <fills count="2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A9D08E"/>
        <bgColor rgb="FF000000"/>
      </patternFill>
    </fill>
    <fill>
      <patternFill patternType="solid">
        <fgColor rgb="FFFFE699"/>
        <bgColor rgb="FF000000"/>
      </patternFill>
    </fill>
    <fill>
      <patternFill patternType="solid">
        <fgColor rgb="FFFFFFFF"/>
        <bgColor rgb="FF000000"/>
      </patternFill>
    </fill>
    <fill>
      <patternFill patternType="solid">
        <fgColor rgb="FFFFD966"/>
        <bgColor rgb="FF000000"/>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auto="1"/>
      </top>
      <bottom/>
      <diagonal/>
    </border>
    <border>
      <left style="medium">
        <color indexed="64"/>
      </left>
      <right style="medium">
        <color auto="1"/>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5" fillId="12" borderId="12" xfId="0" applyFont="1" applyFill="1" applyBorder="1" applyAlignment="1">
      <alignment horizontal="center" vertical="center" wrapText="1"/>
    </xf>
    <xf numFmtId="14" fontId="14" fillId="0" borderId="5" xfId="0" applyNumberFormat="1" applyFont="1" applyBorder="1" applyAlignment="1">
      <alignment horizontal="center" vertical="center"/>
    </xf>
    <xf numFmtId="0" fontId="0" fillId="2" borderId="0" xfId="0" applyFill="1"/>
    <xf numFmtId="0" fontId="16" fillId="0" borderId="2" xfId="0" applyFont="1" applyBorder="1" applyAlignment="1">
      <alignment horizontal="center" vertical="center"/>
    </xf>
    <xf numFmtId="0" fontId="4" fillId="21" borderId="0" xfId="0" applyFont="1" applyFill="1" applyAlignment="1">
      <alignment vertical="center" wrapText="1"/>
    </xf>
    <xf numFmtId="0" fontId="14" fillId="6" borderId="2"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0" borderId="2" xfId="0" applyFont="1" applyBorder="1" applyAlignment="1" applyProtection="1">
      <alignment vertical="center" wrapText="1"/>
      <protection locked="0"/>
    </xf>
    <xf numFmtId="9" fontId="21"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left"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3" fillId="12" borderId="11" xfId="0" applyFont="1" applyFill="1" applyBorder="1" applyAlignment="1">
      <alignment horizontal="left" vertical="center"/>
    </xf>
    <xf numFmtId="0" fontId="13" fillId="2" borderId="5" xfId="0" applyFont="1" applyFill="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2" fillId="15" borderId="2" xfId="0" applyFont="1" applyFill="1" applyBorder="1" applyAlignment="1">
      <alignment horizontal="center" vertical="center" wrapText="1"/>
    </xf>
    <xf numFmtId="0" fontId="17" fillId="19" borderId="18" xfId="0" applyFont="1" applyFill="1" applyBorder="1" applyAlignment="1">
      <alignment horizontal="center" vertical="center" wrapText="1"/>
    </xf>
    <xf numFmtId="0" fontId="17" fillId="19" borderId="19" xfId="0" applyFont="1" applyFill="1" applyBorder="1" applyAlignment="1">
      <alignment horizontal="center" vertical="center" wrapText="1"/>
    </xf>
    <xf numFmtId="0" fontId="17" fillId="19" borderId="20" xfId="0" applyFont="1" applyFill="1" applyBorder="1" applyAlignment="1">
      <alignment horizontal="center" vertical="center" wrapText="1"/>
    </xf>
    <xf numFmtId="0" fontId="17" fillId="19" borderId="22"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9" borderId="24" xfId="0" applyFont="1" applyFill="1" applyBorder="1" applyAlignment="1">
      <alignment horizontal="center" vertical="center" wrapText="1"/>
    </xf>
    <xf numFmtId="0" fontId="18" fillId="20" borderId="21" xfId="0" applyFont="1" applyFill="1" applyBorder="1" applyAlignment="1">
      <alignment horizontal="center" vertical="center" wrapText="1"/>
    </xf>
    <xf numFmtId="0" fontId="18" fillId="20" borderId="25" xfId="0" applyFont="1" applyFill="1" applyBorder="1" applyAlignment="1">
      <alignment horizontal="center" vertical="center" wrapText="1"/>
    </xf>
    <xf numFmtId="0" fontId="18" fillId="20" borderId="27" xfId="0" applyFont="1" applyFill="1" applyBorder="1" applyAlignment="1">
      <alignment horizontal="center" vertical="center" wrapText="1"/>
    </xf>
    <xf numFmtId="0" fontId="18" fillId="20" borderId="32" xfId="0" applyFont="1" applyFill="1" applyBorder="1" applyAlignment="1">
      <alignment horizontal="center" vertical="center" wrapText="1"/>
    </xf>
    <xf numFmtId="0" fontId="18" fillId="20" borderId="28" xfId="0" applyFont="1" applyFill="1" applyBorder="1" applyAlignment="1">
      <alignment horizontal="center" vertical="center" wrapText="1"/>
    </xf>
    <xf numFmtId="0" fontId="18" fillId="20" borderId="33" xfId="0" applyFont="1" applyFill="1" applyBorder="1" applyAlignment="1">
      <alignment horizontal="center" vertical="center" wrapText="1"/>
    </xf>
    <xf numFmtId="0" fontId="18" fillId="20" borderId="26" xfId="0" applyFont="1" applyFill="1" applyBorder="1" applyAlignment="1">
      <alignment horizontal="center" vertical="center" wrapText="1"/>
    </xf>
    <xf numFmtId="0" fontId="18" fillId="20" borderId="31" xfId="0" applyFont="1" applyFill="1" applyBorder="1" applyAlignment="1">
      <alignment horizontal="center" vertical="center" wrapText="1"/>
    </xf>
    <xf numFmtId="0" fontId="18" fillId="19" borderId="29" xfId="0" applyFont="1" applyFill="1" applyBorder="1" applyAlignment="1">
      <alignment horizontal="center" vertical="center" wrapText="1"/>
    </xf>
    <xf numFmtId="0" fontId="18" fillId="19" borderId="31" xfId="0" applyFont="1" applyFill="1" applyBorder="1" applyAlignment="1">
      <alignment horizontal="center" vertical="center" wrapText="1"/>
    </xf>
    <xf numFmtId="0" fontId="18" fillId="22" borderId="30" xfId="0" applyFont="1" applyFill="1" applyBorder="1" applyAlignment="1">
      <alignment horizontal="center" vertical="center" wrapText="1"/>
    </xf>
    <xf numFmtId="0" fontId="18" fillId="22" borderId="32" xfId="0" applyFont="1" applyFill="1" applyBorder="1" applyAlignment="1">
      <alignment horizontal="center" vertical="center" wrapText="1"/>
    </xf>
    <xf numFmtId="0" fontId="18" fillId="19" borderId="30" xfId="0" applyFont="1" applyFill="1" applyBorder="1" applyAlignment="1">
      <alignment horizontal="center" vertical="center" wrapText="1"/>
    </xf>
    <xf numFmtId="0" fontId="18" fillId="19" borderId="32" xfId="0" applyFont="1" applyFill="1" applyBorder="1" applyAlignment="1">
      <alignment horizontal="center" vertical="center" wrapText="1"/>
    </xf>
    <xf numFmtId="0" fontId="6" fillId="0" borderId="2" xfId="0" applyFont="1" applyBorder="1" applyAlignment="1">
      <alignment horizontal="center" vertical="center" textRotation="255" wrapText="1"/>
    </xf>
    <xf numFmtId="0" fontId="6" fillId="0" borderId="2" xfId="0" quotePrefix="1" applyFont="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2" xfId="0" quotePrefix="1" applyFont="1" applyFill="1" applyBorder="1" applyAlignment="1">
      <alignment horizontal="center" vertical="center" textRotation="255"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6" fillId="0" borderId="3" xfId="0" applyFont="1" applyBorder="1" applyAlignment="1">
      <alignment horizontal="center" vertical="center"/>
    </xf>
    <xf numFmtId="0" fontId="5" fillId="0" borderId="30" xfId="0" applyFont="1" applyBorder="1" applyAlignment="1">
      <alignment horizontal="center" vertical="center" wrapText="1"/>
    </xf>
    <xf numFmtId="0" fontId="5" fillId="0" borderId="30" xfId="0" applyFont="1" applyBorder="1" applyAlignment="1">
      <alignment horizontal="justify" vertical="center" wrapText="1"/>
    </xf>
    <xf numFmtId="0" fontId="5" fillId="2" borderId="30" xfId="0" applyFont="1" applyFill="1" applyBorder="1" applyAlignment="1">
      <alignment horizontal="justify" vertical="center" wrapText="1"/>
    </xf>
  </cellXfs>
  <cellStyles count="1">
    <cellStyle name="Normal" xfId="0" builtinId="0"/>
  </cellStyles>
  <dxfs count="2">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1</xdr:row>
      <xdr:rowOff>8466</xdr:rowOff>
    </xdr:from>
    <xdr:to>
      <xdr:col>15</xdr:col>
      <xdr:colOff>761042</xdr:colOff>
      <xdr:row>7</xdr:row>
      <xdr:rowOff>8466</xdr:rowOff>
    </xdr:to>
    <xdr:pic>
      <xdr:nvPicPr>
        <xdr:cNvPr id="2" name="Imagen 1">
          <a:extLst>
            <a:ext uri="{FF2B5EF4-FFF2-40B4-BE49-F238E27FC236}">
              <a16:creationId xmlns:a16="http://schemas.microsoft.com/office/drawing/2014/main" id="{F0830280-04A9-439F-B747-391FA5FB4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152400</xdr:colOff>
      <xdr:row>1</xdr:row>
      <xdr:rowOff>66675</xdr:rowOff>
    </xdr:from>
    <xdr:to>
      <xdr:col>17</xdr:col>
      <xdr:colOff>61441</xdr:colOff>
      <xdr:row>2</xdr:row>
      <xdr:rowOff>373400</xdr:rowOff>
    </xdr:to>
    <xdr:pic>
      <xdr:nvPicPr>
        <xdr:cNvPr id="2" name="Imagen 1">
          <a:extLst>
            <a:ext uri="{FF2B5EF4-FFF2-40B4-BE49-F238E27FC236}">
              <a16:creationId xmlns:a16="http://schemas.microsoft.com/office/drawing/2014/main" id="{461CDE8B-52C2-4A4F-AADD-9FB020A68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66700"/>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55"/>
  <sheetViews>
    <sheetView zoomScaleNormal="100" workbookViewId="0">
      <selection sqref="A1:R1"/>
    </sheetView>
  </sheetViews>
  <sheetFormatPr defaultColWidth="11" defaultRowHeight="15.7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c r="A1" s="63" t="s">
        <v>0</v>
      </c>
      <c r="B1" s="63"/>
      <c r="C1" s="63"/>
      <c r="D1" s="63"/>
      <c r="E1" s="63"/>
      <c r="F1" s="63"/>
      <c r="G1" s="63"/>
      <c r="H1" s="63"/>
      <c r="I1" s="63"/>
      <c r="J1" s="63"/>
      <c r="K1" s="63"/>
      <c r="L1" s="63"/>
      <c r="M1" s="63"/>
      <c r="N1" s="63"/>
      <c r="O1" s="63"/>
      <c r="P1" s="63"/>
      <c r="Q1" s="63"/>
      <c r="R1" s="63"/>
    </row>
    <row r="2" spans="1:18" ht="23.25">
      <c r="A2" s="1" t="s">
        <v>1</v>
      </c>
      <c r="B2" s="1" t="s">
        <v>2</v>
      </c>
      <c r="C2" s="1" t="s">
        <v>3</v>
      </c>
      <c r="D2" s="1" t="s">
        <v>4</v>
      </c>
      <c r="E2" s="2" t="s">
        <v>5</v>
      </c>
      <c r="F2" s="3" t="s">
        <v>6</v>
      </c>
      <c r="G2" s="3" t="s">
        <v>7</v>
      </c>
      <c r="H2" s="3" t="s">
        <v>8</v>
      </c>
      <c r="I2" s="3" t="s">
        <v>9</v>
      </c>
      <c r="J2" s="3" t="s">
        <v>10</v>
      </c>
      <c r="K2" s="3" t="s">
        <v>11</v>
      </c>
      <c r="L2" s="3" t="s">
        <v>12</v>
      </c>
      <c r="M2" s="3" t="s">
        <v>13</v>
      </c>
      <c r="N2" s="3" t="s">
        <v>14</v>
      </c>
      <c r="O2" s="3" t="s">
        <v>15</v>
      </c>
      <c r="P2" s="3" t="s">
        <v>16</v>
      </c>
      <c r="Q2" s="3" t="s">
        <v>17</v>
      </c>
      <c r="R2" s="3" t="s">
        <v>18</v>
      </c>
    </row>
    <row r="3" spans="1:18">
      <c r="A3" s="4"/>
      <c r="B3" s="4"/>
      <c r="C3" s="5"/>
      <c r="D3" s="5"/>
      <c r="E3" s="6"/>
      <c r="F3" s="7"/>
      <c r="G3" s="7"/>
      <c r="H3" s="7"/>
      <c r="I3" s="7"/>
      <c r="J3" s="7"/>
      <c r="K3" s="7"/>
      <c r="L3" s="8"/>
      <c r="M3" s="7"/>
      <c r="N3" s="7"/>
      <c r="O3" s="7"/>
      <c r="P3" s="8"/>
      <c r="Q3" s="7"/>
      <c r="R3" s="7"/>
    </row>
    <row r="4" spans="1:18" ht="27">
      <c r="A4" s="9"/>
      <c r="B4" s="9" t="s">
        <v>19</v>
      </c>
      <c r="C4" s="10" t="s">
        <v>20</v>
      </c>
      <c r="D4" s="10" t="s">
        <v>21</v>
      </c>
      <c r="E4" s="10" t="s">
        <v>22</v>
      </c>
      <c r="F4" s="11">
        <v>1</v>
      </c>
      <c r="G4" s="11"/>
      <c r="H4" s="11"/>
      <c r="I4" s="11"/>
      <c r="J4" s="11"/>
      <c r="K4" s="11"/>
      <c r="L4" s="11"/>
      <c r="M4" s="11"/>
      <c r="N4" s="11"/>
      <c r="O4" s="11"/>
      <c r="P4" s="11"/>
      <c r="Q4" s="11"/>
      <c r="R4" s="11">
        <f>SUM(F4:Q4)</f>
        <v>1</v>
      </c>
    </row>
    <row r="5" spans="1:18" ht="27">
      <c r="A5" s="9"/>
      <c r="B5" s="9" t="s">
        <v>23</v>
      </c>
      <c r="C5" s="10" t="s">
        <v>20</v>
      </c>
      <c r="D5" s="10" t="s">
        <v>24</v>
      </c>
      <c r="E5" s="10" t="s">
        <v>25</v>
      </c>
      <c r="F5" s="11">
        <v>1</v>
      </c>
      <c r="G5" s="11"/>
      <c r="H5" s="11"/>
      <c r="I5" s="11"/>
      <c r="J5" s="11"/>
      <c r="K5" s="11"/>
      <c r="L5" s="11"/>
      <c r="M5" s="11"/>
      <c r="N5" s="11"/>
      <c r="O5" s="11"/>
      <c r="P5" s="11"/>
      <c r="Q5" s="11"/>
      <c r="R5" s="11">
        <f t="shared" ref="R5:R16" si="0">SUM(F5:Q5)</f>
        <v>1</v>
      </c>
    </row>
    <row r="6" spans="1:18" ht="27">
      <c r="A6" s="9"/>
      <c r="B6" s="9" t="s">
        <v>26</v>
      </c>
      <c r="C6" s="10" t="s">
        <v>20</v>
      </c>
      <c r="D6" s="10" t="s">
        <v>27</v>
      </c>
      <c r="E6" s="10" t="s">
        <v>28</v>
      </c>
      <c r="F6" s="12">
        <v>1</v>
      </c>
      <c r="G6" s="12"/>
      <c r="H6" s="12"/>
      <c r="I6" s="12"/>
      <c r="J6" s="12"/>
      <c r="K6" s="12"/>
      <c r="L6" s="12">
        <v>1</v>
      </c>
      <c r="M6" s="12"/>
      <c r="N6" s="12"/>
      <c r="O6" s="12"/>
      <c r="P6" s="12"/>
      <c r="Q6" s="12"/>
      <c r="R6" s="11">
        <f t="shared" si="0"/>
        <v>2</v>
      </c>
    </row>
    <row r="7" spans="1:18" ht="40.5" customHeight="1">
      <c r="A7" s="9"/>
      <c r="B7" s="9" t="s">
        <v>29</v>
      </c>
      <c r="C7" s="10" t="s">
        <v>20</v>
      </c>
      <c r="D7" s="10" t="s">
        <v>30</v>
      </c>
      <c r="E7" s="10" t="s">
        <v>31</v>
      </c>
      <c r="F7" s="11"/>
      <c r="G7" s="11"/>
      <c r="H7" s="11"/>
      <c r="I7" s="11"/>
      <c r="J7" s="11"/>
      <c r="K7" s="51">
        <v>1</v>
      </c>
      <c r="L7" s="11"/>
      <c r="M7" s="11"/>
      <c r="N7" s="11"/>
      <c r="O7" s="11"/>
      <c r="P7" s="11"/>
      <c r="Q7" s="11"/>
      <c r="R7" s="11">
        <f t="shared" si="0"/>
        <v>1</v>
      </c>
    </row>
    <row r="8" spans="1:18" ht="30" customHeight="1">
      <c r="A8" s="9"/>
      <c r="B8" s="9" t="s">
        <v>32</v>
      </c>
      <c r="C8" s="10" t="s">
        <v>20</v>
      </c>
      <c r="D8" s="10" t="s">
        <v>33</v>
      </c>
      <c r="E8" s="10" t="s">
        <v>34</v>
      </c>
      <c r="F8" s="11"/>
      <c r="G8" s="11"/>
      <c r="H8" s="11"/>
      <c r="I8" s="11"/>
      <c r="J8" s="11"/>
      <c r="K8" s="11"/>
      <c r="L8" s="11"/>
      <c r="M8" s="11"/>
      <c r="N8" s="11"/>
      <c r="O8" s="11"/>
      <c r="P8" s="11">
        <v>1</v>
      </c>
      <c r="Q8" s="11"/>
      <c r="R8" s="11">
        <f t="shared" si="0"/>
        <v>1</v>
      </c>
    </row>
    <row r="9" spans="1:18" ht="38.25" customHeight="1">
      <c r="A9" s="9"/>
      <c r="B9" s="9" t="s">
        <v>35</v>
      </c>
      <c r="C9" s="10" t="s">
        <v>20</v>
      </c>
      <c r="D9" s="10" t="s">
        <v>36</v>
      </c>
      <c r="E9" s="10" t="s">
        <v>37</v>
      </c>
      <c r="F9" s="11"/>
      <c r="G9" s="11"/>
      <c r="H9" s="11"/>
      <c r="I9" s="11"/>
      <c r="J9" s="11"/>
      <c r="K9" s="11">
        <v>1</v>
      </c>
      <c r="L9" s="11"/>
      <c r="M9" s="11"/>
      <c r="N9" s="11"/>
      <c r="O9" s="11"/>
      <c r="P9" s="11"/>
      <c r="Q9" s="11"/>
      <c r="R9" s="11">
        <v>1</v>
      </c>
    </row>
    <row r="10" spans="1:18" ht="27">
      <c r="A10" s="9"/>
      <c r="B10" s="9" t="s">
        <v>38</v>
      </c>
      <c r="C10" s="10" t="s">
        <v>20</v>
      </c>
      <c r="D10" s="10" t="s">
        <v>39</v>
      </c>
      <c r="E10" s="10" t="s">
        <v>40</v>
      </c>
      <c r="F10" s="11"/>
      <c r="G10" s="11"/>
      <c r="H10" s="11"/>
      <c r="I10" s="11"/>
      <c r="J10" s="11"/>
      <c r="K10" s="11"/>
      <c r="L10" s="11"/>
      <c r="M10" s="11"/>
      <c r="N10" s="11"/>
      <c r="O10" s="11"/>
      <c r="P10" s="11"/>
      <c r="Q10" s="11">
        <v>1</v>
      </c>
      <c r="R10" s="15">
        <v>1</v>
      </c>
    </row>
    <row r="11" spans="1:18" ht="27">
      <c r="A11" s="9"/>
      <c r="B11" s="9" t="s">
        <v>41</v>
      </c>
      <c r="C11" s="10" t="s">
        <v>20</v>
      </c>
      <c r="D11" s="10" t="s">
        <v>42</v>
      </c>
      <c r="E11" s="44" t="s">
        <v>43</v>
      </c>
      <c r="F11" s="11"/>
      <c r="G11" s="11"/>
      <c r="H11" s="11"/>
      <c r="I11" s="11"/>
      <c r="J11" s="11"/>
      <c r="K11" s="11"/>
      <c r="L11" s="11"/>
      <c r="M11" s="11"/>
      <c r="N11" s="11"/>
      <c r="O11" s="11">
        <v>1</v>
      </c>
      <c r="P11" s="11"/>
      <c r="Q11" s="11"/>
      <c r="R11" s="11">
        <f t="shared" si="0"/>
        <v>1</v>
      </c>
    </row>
    <row r="12" spans="1:18" ht="27">
      <c r="A12" s="9"/>
      <c r="B12" s="9" t="s">
        <v>44</v>
      </c>
      <c r="C12" s="10" t="s">
        <v>20</v>
      </c>
      <c r="D12" s="10" t="s">
        <v>45</v>
      </c>
      <c r="E12" s="10" t="s">
        <v>46</v>
      </c>
      <c r="F12" s="11"/>
      <c r="G12" s="11"/>
      <c r="H12" s="11"/>
      <c r="I12" s="11">
        <v>1</v>
      </c>
      <c r="J12" s="11"/>
      <c r="K12" s="11"/>
      <c r="L12" s="11"/>
      <c r="M12" s="11"/>
      <c r="N12" s="11"/>
      <c r="O12" s="11"/>
      <c r="P12" s="11"/>
      <c r="Q12" s="11"/>
      <c r="R12" s="11">
        <f t="shared" si="0"/>
        <v>1</v>
      </c>
    </row>
    <row r="13" spans="1:18" ht="42.75" customHeight="1">
      <c r="A13" s="9"/>
      <c r="B13" s="9" t="s">
        <v>47</v>
      </c>
      <c r="C13" s="10" t="s">
        <v>20</v>
      </c>
      <c r="D13" s="10" t="s">
        <v>48</v>
      </c>
      <c r="E13" s="10" t="s">
        <v>49</v>
      </c>
      <c r="F13" s="11"/>
      <c r="G13" s="11"/>
      <c r="H13" s="11"/>
      <c r="I13" s="11"/>
      <c r="J13" s="11">
        <v>1</v>
      </c>
      <c r="K13" s="11"/>
      <c r="L13" s="11"/>
      <c r="M13" s="11"/>
      <c r="N13" s="11">
        <v>1</v>
      </c>
      <c r="O13" s="11"/>
      <c r="P13" s="11"/>
      <c r="Q13" s="11">
        <v>1</v>
      </c>
      <c r="R13" s="11">
        <f t="shared" si="0"/>
        <v>3</v>
      </c>
    </row>
    <row r="14" spans="1:18" ht="42.75" customHeight="1">
      <c r="A14" s="9"/>
      <c r="B14" s="9" t="s">
        <v>50</v>
      </c>
      <c r="C14" s="10" t="s">
        <v>20</v>
      </c>
      <c r="D14" s="44" t="s">
        <v>51</v>
      </c>
      <c r="E14" s="44" t="s">
        <v>52</v>
      </c>
      <c r="F14" s="11"/>
      <c r="G14" s="11"/>
      <c r="H14" s="11"/>
      <c r="I14" s="11"/>
      <c r="J14" s="11"/>
      <c r="K14" s="11"/>
      <c r="L14" s="11">
        <v>1</v>
      </c>
      <c r="M14" s="11"/>
      <c r="N14" s="11"/>
      <c r="O14" s="11"/>
      <c r="P14" s="11"/>
      <c r="Q14" s="11">
        <v>1</v>
      </c>
      <c r="R14" s="11">
        <f t="shared" si="0"/>
        <v>2</v>
      </c>
    </row>
    <row r="15" spans="1:18" ht="40.5">
      <c r="A15" s="9"/>
      <c r="B15" s="9" t="s">
        <v>53</v>
      </c>
      <c r="C15" s="10" t="s">
        <v>20</v>
      </c>
      <c r="D15" s="10" t="s">
        <v>54</v>
      </c>
      <c r="E15" s="10" t="s">
        <v>55</v>
      </c>
      <c r="F15" s="11"/>
      <c r="G15" s="11"/>
      <c r="H15" s="11"/>
      <c r="I15" s="11"/>
      <c r="J15" s="43">
        <v>1</v>
      </c>
      <c r="K15" s="11"/>
      <c r="L15" s="11"/>
      <c r="M15" s="11"/>
      <c r="N15" s="11"/>
      <c r="O15" s="11"/>
      <c r="P15" s="11"/>
      <c r="Q15" s="11"/>
      <c r="R15" s="11">
        <f t="shared" si="0"/>
        <v>1</v>
      </c>
    </row>
    <row r="16" spans="1:18" ht="27">
      <c r="A16" s="9"/>
      <c r="B16" s="9" t="s">
        <v>56</v>
      </c>
      <c r="C16" s="10" t="s">
        <v>20</v>
      </c>
      <c r="D16" s="44" t="s">
        <v>57</v>
      </c>
      <c r="E16" s="44" t="s">
        <v>58</v>
      </c>
      <c r="F16" s="11"/>
      <c r="G16" s="11"/>
      <c r="H16" s="43">
        <v>1</v>
      </c>
      <c r="I16" s="11"/>
      <c r="J16" s="43">
        <v>1</v>
      </c>
      <c r="K16" s="11"/>
      <c r="L16" s="43">
        <v>1</v>
      </c>
      <c r="M16" s="11"/>
      <c r="N16" s="43">
        <v>1</v>
      </c>
      <c r="O16" s="11"/>
      <c r="P16" s="43">
        <v>1</v>
      </c>
      <c r="Q16" s="11">
        <v>1</v>
      </c>
      <c r="R16" s="11">
        <f t="shared" si="0"/>
        <v>6</v>
      </c>
    </row>
    <row r="17" spans="1:18">
      <c r="A17" s="14"/>
      <c r="B17" s="14"/>
      <c r="C17" s="6"/>
      <c r="D17" s="6"/>
      <c r="E17" s="6"/>
      <c r="F17" s="7"/>
      <c r="G17" s="7"/>
      <c r="H17" s="7"/>
      <c r="I17" s="7"/>
      <c r="J17" s="7"/>
      <c r="K17" s="7"/>
      <c r="L17" s="8"/>
      <c r="M17" s="7"/>
      <c r="N17" s="7"/>
      <c r="O17" s="7"/>
      <c r="P17" s="8"/>
      <c r="Q17" s="7"/>
      <c r="R17" s="15">
        <f>SUM(R4:R16)</f>
        <v>22</v>
      </c>
    </row>
    <row r="18" spans="1:18" ht="36.6" customHeight="1">
      <c r="A18" s="9"/>
      <c r="B18" s="9" t="s">
        <v>59</v>
      </c>
      <c r="C18" s="16" t="s">
        <v>60</v>
      </c>
      <c r="D18" s="37" t="s">
        <v>61</v>
      </c>
      <c r="E18" s="17" t="s">
        <v>62</v>
      </c>
      <c r="F18" s="18">
        <v>1</v>
      </c>
      <c r="G18" s="18"/>
      <c r="H18" s="19"/>
      <c r="I18" s="18"/>
      <c r="J18" s="18"/>
      <c r="K18" s="18"/>
      <c r="L18" s="19"/>
      <c r="M18" s="18"/>
      <c r="N18" s="20"/>
      <c r="O18" s="18"/>
      <c r="P18" s="19"/>
      <c r="Q18" s="18"/>
      <c r="R18" s="18">
        <f>SUM(F18:Q18)</f>
        <v>1</v>
      </c>
    </row>
    <row r="19" spans="1:18" ht="98.25" customHeight="1">
      <c r="A19" s="9"/>
      <c r="B19" s="9" t="s">
        <v>63</v>
      </c>
      <c r="C19" s="17" t="s">
        <v>60</v>
      </c>
      <c r="D19" s="37" t="s">
        <v>64</v>
      </c>
      <c r="E19" s="16" t="s">
        <v>65</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c r="A20" s="9"/>
      <c r="B20" s="9" t="s">
        <v>66</v>
      </c>
      <c r="C20" s="17" t="s">
        <v>60</v>
      </c>
      <c r="D20" s="45" t="s">
        <v>67</v>
      </c>
      <c r="E20" s="44" t="s">
        <v>68</v>
      </c>
      <c r="F20" s="43">
        <v>1</v>
      </c>
      <c r="G20" s="11"/>
      <c r="H20" s="50">
        <v>1</v>
      </c>
      <c r="I20" s="11"/>
      <c r="J20" s="43">
        <v>1</v>
      </c>
      <c r="K20" s="11"/>
      <c r="L20" s="50">
        <v>1</v>
      </c>
      <c r="M20" s="11"/>
      <c r="N20" s="43">
        <v>1</v>
      </c>
      <c r="O20" s="11"/>
      <c r="P20" s="50">
        <v>1</v>
      </c>
      <c r="Q20" s="11"/>
      <c r="R20" s="11">
        <f t="shared" si="1"/>
        <v>6</v>
      </c>
    </row>
    <row r="21" spans="1:18" ht="45.75" customHeight="1">
      <c r="A21" s="9"/>
      <c r="B21" s="9" t="s">
        <v>69</v>
      </c>
      <c r="C21" s="17" t="s">
        <v>60</v>
      </c>
      <c r="D21" s="44" t="s">
        <v>70</v>
      </c>
      <c r="E21" s="44" t="s">
        <v>71</v>
      </c>
      <c r="F21" s="11"/>
      <c r="G21" s="11"/>
      <c r="H21" s="12"/>
      <c r="I21" s="11"/>
      <c r="J21" s="11"/>
      <c r="K21" s="11"/>
      <c r="L21" s="12"/>
      <c r="M21" s="11"/>
      <c r="N21" s="11"/>
      <c r="O21" s="11"/>
      <c r="P21" s="12"/>
      <c r="Q21" s="11">
        <v>1</v>
      </c>
      <c r="R21" s="11">
        <f t="shared" si="1"/>
        <v>1</v>
      </c>
    </row>
    <row r="22" spans="1:18" ht="25.5">
      <c r="A22" s="9"/>
      <c r="B22" s="9" t="s">
        <v>72</v>
      </c>
      <c r="C22" s="17" t="s">
        <v>60</v>
      </c>
      <c r="D22" s="37" t="s">
        <v>73</v>
      </c>
      <c r="E22" s="16" t="s">
        <v>74</v>
      </c>
      <c r="F22" s="11"/>
      <c r="G22" s="11"/>
      <c r="H22" s="12"/>
      <c r="I22" s="11"/>
      <c r="J22" s="43">
        <v>1</v>
      </c>
      <c r="K22" s="11"/>
      <c r="L22" s="12"/>
      <c r="M22" s="11"/>
      <c r="N22" s="11"/>
      <c r="O22" s="11"/>
      <c r="P22" s="12"/>
      <c r="Q22" s="11"/>
      <c r="R22" s="11">
        <f>SUM(F22:Q22)</f>
        <v>1</v>
      </c>
    </row>
    <row r="23" spans="1:18">
      <c r="A23" s="14"/>
      <c r="B23" s="14"/>
      <c r="C23" s="6"/>
      <c r="D23" s="6"/>
      <c r="E23" s="6"/>
      <c r="F23" s="7"/>
      <c r="G23" s="7"/>
      <c r="H23" s="8"/>
      <c r="I23" s="7"/>
      <c r="J23" s="7"/>
      <c r="K23" s="7"/>
      <c r="L23" s="8"/>
      <c r="M23" s="7"/>
      <c r="N23" s="7"/>
      <c r="O23" s="7"/>
      <c r="P23" s="8"/>
      <c r="Q23" s="7"/>
      <c r="R23" s="7"/>
    </row>
    <row r="24" spans="1:18" ht="25.5">
      <c r="A24" s="9"/>
      <c r="B24" s="9" t="s">
        <v>75</v>
      </c>
      <c r="C24" s="21" t="s">
        <v>76</v>
      </c>
      <c r="D24" s="37" t="s">
        <v>77</v>
      </c>
      <c r="E24" s="21" t="s">
        <v>78</v>
      </c>
      <c r="F24" s="11">
        <v>1</v>
      </c>
      <c r="G24" s="11"/>
      <c r="H24" s="11"/>
      <c r="I24" s="11"/>
      <c r="J24" s="11"/>
      <c r="K24" s="11"/>
      <c r="L24" s="12"/>
      <c r="M24" s="20"/>
      <c r="N24" s="11"/>
      <c r="O24" s="11"/>
      <c r="P24" s="12"/>
      <c r="Q24" s="11"/>
      <c r="R24" s="11">
        <f t="shared" ref="R24:R42" si="2">SUM(F24:Q24)</f>
        <v>1</v>
      </c>
    </row>
    <row r="25" spans="1:18" ht="54">
      <c r="A25" s="9"/>
      <c r="B25" s="9" t="s">
        <v>79</v>
      </c>
      <c r="C25" s="21" t="s">
        <v>76</v>
      </c>
      <c r="D25" s="37" t="s">
        <v>80</v>
      </c>
      <c r="E25" s="46" t="s">
        <v>81</v>
      </c>
      <c r="F25" s="11"/>
      <c r="G25" s="11"/>
      <c r="H25" s="11"/>
      <c r="I25" s="11"/>
      <c r="J25" s="11"/>
      <c r="K25" s="11"/>
      <c r="L25" s="11">
        <v>1</v>
      </c>
      <c r="M25" s="11"/>
      <c r="N25" s="11"/>
      <c r="O25" s="11"/>
      <c r="P25" s="12"/>
      <c r="Q25" s="11"/>
      <c r="R25" s="11">
        <f t="shared" si="2"/>
        <v>1</v>
      </c>
    </row>
    <row r="26" spans="1:18" ht="27">
      <c r="A26" s="9"/>
      <c r="B26" s="9" t="s">
        <v>82</v>
      </c>
      <c r="C26" s="21" t="s">
        <v>76</v>
      </c>
      <c r="D26" s="21" t="s">
        <v>83</v>
      </c>
      <c r="E26" s="38" t="s">
        <v>84</v>
      </c>
      <c r="F26" s="11"/>
      <c r="G26" s="11"/>
      <c r="H26" s="11"/>
      <c r="I26" s="11"/>
      <c r="J26" s="11"/>
      <c r="K26" s="11"/>
      <c r="L26" s="11">
        <v>1</v>
      </c>
      <c r="M26" s="11"/>
      <c r="N26" s="11"/>
      <c r="O26" s="11"/>
      <c r="P26" s="12"/>
      <c r="Q26" s="11"/>
      <c r="R26" s="11">
        <f t="shared" si="2"/>
        <v>1</v>
      </c>
    </row>
    <row r="27" spans="1:18" ht="28.5" customHeight="1">
      <c r="A27" s="9"/>
      <c r="B27" s="9" t="s">
        <v>85</v>
      </c>
      <c r="C27" s="21" t="s">
        <v>76</v>
      </c>
      <c r="D27" s="37" t="s">
        <v>86</v>
      </c>
      <c r="E27" s="46" t="s">
        <v>87</v>
      </c>
      <c r="F27" s="11"/>
      <c r="G27" s="11"/>
      <c r="H27" s="11"/>
      <c r="I27" s="11"/>
      <c r="J27" s="43">
        <v>1</v>
      </c>
      <c r="K27" s="43">
        <v>1</v>
      </c>
      <c r="L27" s="11"/>
      <c r="M27" s="43">
        <v>1</v>
      </c>
      <c r="N27" s="11"/>
      <c r="O27" s="43">
        <v>1</v>
      </c>
      <c r="P27" s="12"/>
      <c r="Q27" s="11"/>
      <c r="R27" s="11">
        <f t="shared" si="2"/>
        <v>4</v>
      </c>
    </row>
    <row r="28" spans="1:18" ht="27">
      <c r="A28" s="9"/>
      <c r="B28" s="9" t="s">
        <v>88</v>
      </c>
      <c r="C28" s="21" t="s">
        <v>76</v>
      </c>
      <c r="D28" s="37" t="s">
        <v>89</v>
      </c>
      <c r="E28" s="22" t="s">
        <v>90</v>
      </c>
      <c r="F28" s="11"/>
      <c r="G28" s="11"/>
      <c r="H28" s="11"/>
      <c r="I28" s="11"/>
      <c r="J28" s="11"/>
      <c r="K28" s="11"/>
      <c r="L28" s="11"/>
      <c r="M28" s="11"/>
      <c r="N28" s="11"/>
      <c r="O28" s="11"/>
      <c r="P28" s="12">
        <v>1</v>
      </c>
      <c r="Q28" s="11"/>
      <c r="R28" s="11">
        <f t="shared" si="2"/>
        <v>1</v>
      </c>
    </row>
    <row r="29" spans="1:18">
      <c r="A29" s="9"/>
      <c r="B29" s="9" t="s">
        <v>91</v>
      </c>
      <c r="C29" s="21" t="s">
        <v>76</v>
      </c>
      <c r="D29" s="37" t="s">
        <v>92</v>
      </c>
      <c r="E29" s="46" t="s">
        <v>93</v>
      </c>
      <c r="F29" s="11"/>
      <c r="G29" s="11"/>
      <c r="H29" s="11"/>
      <c r="I29" s="11"/>
      <c r="J29" s="11"/>
      <c r="K29" s="11"/>
      <c r="L29" s="11"/>
      <c r="M29" s="11"/>
      <c r="N29" s="11"/>
      <c r="O29" s="43">
        <v>1</v>
      </c>
      <c r="P29" s="12"/>
      <c r="Q29" s="11"/>
      <c r="R29" s="11">
        <f t="shared" si="2"/>
        <v>1</v>
      </c>
    </row>
    <row r="30" spans="1:18" ht="25.5">
      <c r="A30" s="9"/>
      <c r="B30" s="9" t="s">
        <v>94</v>
      </c>
      <c r="C30" s="21" t="s">
        <v>76</v>
      </c>
      <c r="D30" s="45" t="s">
        <v>95</v>
      </c>
      <c r="E30" s="22" t="s">
        <v>96</v>
      </c>
      <c r="F30" s="11"/>
      <c r="G30" s="11"/>
      <c r="H30" s="11"/>
      <c r="I30" s="11"/>
      <c r="J30" s="11"/>
      <c r="K30" s="11"/>
      <c r="L30" s="11"/>
      <c r="M30" s="11">
        <v>1</v>
      </c>
      <c r="N30" s="11"/>
      <c r="O30" s="11"/>
      <c r="P30" s="12"/>
      <c r="Q30" s="11"/>
      <c r="R30" s="11">
        <f t="shared" si="2"/>
        <v>1</v>
      </c>
    </row>
    <row r="31" spans="1:18">
      <c r="A31" s="9"/>
      <c r="B31" s="9" t="s">
        <v>97</v>
      </c>
      <c r="C31" s="21" t="s">
        <v>76</v>
      </c>
      <c r="D31" s="45" t="s">
        <v>98</v>
      </c>
      <c r="E31" s="22" t="s">
        <v>99</v>
      </c>
      <c r="F31" s="11"/>
      <c r="G31" s="11"/>
      <c r="H31" s="11"/>
      <c r="I31" s="11"/>
      <c r="J31" s="11"/>
      <c r="K31" s="11"/>
      <c r="L31" s="11"/>
      <c r="M31" s="11"/>
      <c r="N31" s="11"/>
      <c r="O31" s="11">
        <v>1</v>
      </c>
      <c r="P31" s="12"/>
      <c r="Q31" s="11"/>
      <c r="R31" s="11">
        <f t="shared" si="2"/>
        <v>1</v>
      </c>
    </row>
    <row r="32" spans="1:18" ht="76.5">
      <c r="A32" s="9"/>
      <c r="B32" s="9" t="s">
        <v>100</v>
      </c>
      <c r="C32" s="21" t="s">
        <v>76</v>
      </c>
      <c r="D32" s="37" t="s">
        <v>101</v>
      </c>
      <c r="E32" s="22" t="s">
        <v>102</v>
      </c>
      <c r="F32" s="11"/>
      <c r="G32" s="11">
        <v>1</v>
      </c>
      <c r="H32" s="11">
        <v>1</v>
      </c>
      <c r="I32" s="11">
        <v>1</v>
      </c>
      <c r="J32" s="11">
        <v>1</v>
      </c>
      <c r="K32" s="11">
        <v>1</v>
      </c>
      <c r="L32" s="11">
        <v>1</v>
      </c>
      <c r="M32" s="11">
        <v>1</v>
      </c>
      <c r="N32" s="11">
        <v>1</v>
      </c>
      <c r="O32" s="11">
        <v>1</v>
      </c>
      <c r="P32" s="12">
        <v>1</v>
      </c>
      <c r="Q32" s="11"/>
      <c r="R32" s="11">
        <f t="shared" si="2"/>
        <v>10</v>
      </c>
    </row>
    <row r="33" spans="1:18">
      <c r="A33" s="9"/>
      <c r="B33" s="9" t="s">
        <v>103</v>
      </c>
      <c r="C33" s="21" t="s">
        <v>76</v>
      </c>
      <c r="D33" s="45" t="s">
        <v>104</v>
      </c>
      <c r="E33" s="22" t="s">
        <v>105</v>
      </c>
      <c r="F33" s="11"/>
      <c r="G33" s="11"/>
      <c r="H33" s="11"/>
      <c r="I33" s="11"/>
      <c r="J33" s="11"/>
      <c r="K33" s="11"/>
      <c r="L33" s="11"/>
      <c r="M33" s="11"/>
      <c r="N33" s="11"/>
      <c r="O33" s="11"/>
      <c r="P33" s="12"/>
      <c r="Q33" s="11">
        <v>1</v>
      </c>
      <c r="R33" s="11">
        <f t="shared" si="2"/>
        <v>1</v>
      </c>
    </row>
    <row r="34" spans="1:18" ht="25.5">
      <c r="A34" s="9"/>
      <c r="B34" s="9" t="s">
        <v>106</v>
      </c>
      <c r="C34" s="21" t="s">
        <v>76</v>
      </c>
      <c r="D34" s="37" t="s">
        <v>107</v>
      </c>
      <c r="E34" s="22" t="s">
        <v>108</v>
      </c>
      <c r="F34" s="11"/>
      <c r="G34" s="11"/>
      <c r="H34" s="11"/>
      <c r="I34" s="11"/>
      <c r="J34" s="11"/>
      <c r="K34" s="11"/>
      <c r="L34" s="43">
        <v>1</v>
      </c>
      <c r="M34" s="11"/>
      <c r="N34" s="11"/>
      <c r="O34" s="11"/>
      <c r="P34" s="12"/>
      <c r="Q34" s="11"/>
      <c r="R34" s="11">
        <f t="shared" si="2"/>
        <v>1</v>
      </c>
    </row>
    <row r="35" spans="1:18" ht="38.25">
      <c r="A35" s="9"/>
      <c r="B35" s="9" t="s">
        <v>109</v>
      </c>
      <c r="C35" s="21" t="s">
        <v>76</v>
      </c>
      <c r="D35" s="21" t="s">
        <v>110</v>
      </c>
      <c r="E35" s="22" t="s">
        <v>111</v>
      </c>
      <c r="F35" s="11"/>
      <c r="G35" s="11"/>
      <c r="H35" s="11"/>
      <c r="I35" s="11"/>
      <c r="J35" s="11"/>
      <c r="K35" s="11"/>
      <c r="L35" s="11"/>
      <c r="M35" s="11"/>
      <c r="N35" s="11"/>
      <c r="O35" s="11"/>
      <c r="P35" s="12"/>
      <c r="Q35" s="11">
        <v>1</v>
      </c>
      <c r="R35" s="11">
        <f t="shared" si="2"/>
        <v>1</v>
      </c>
    </row>
    <row r="36" spans="1:18">
      <c r="A36" s="14"/>
      <c r="B36" s="14"/>
      <c r="C36" s="6"/>
      <c r="D36" s="6"/>
      <c r="E36" s="6"/>
      <c r="F36" s="7"/>
      <c r="G36" s="7"/>
      <c r="H36" s="7"/>
      <c r="I36" s="7"/>
      <c r="J36" s="7"/>
      <c r="K36" s="7"/>
      <c r="L36" s="7"/>
      <c r="M36" s="7"/>
      <c r="N36" s="7"/>
      <c r="O36" s="7"/>
      <c r="P36" s="8"/>
      <c r="Q36" s="7"/>
      <c r="R36" s="7"/>
    </row>
    <row r="37" spans="1:18" ht="27">
      <c r="A37" s="9"/>
      <c r="B37" s="9" t="s">
        <v>112</v>
      </c>
      <c r="C37" s="23" t="s">
        <v>113</v>
      </c>
      <c r="D37" s="35" t="s">
        <v>114</v>
      </c>
      <c r="E37" s="35" t="s">
        <v>115</v>
      </c>
      <c r="F37" s="11">
        <v>1</v>
      </c>
      <c r="G37" s="11"/>
      <c r="H37" s="12"/>
      <c r="I37" s="11"/>
      <c r="J37" s="11"/>
      <c r="K37" s="11"/>
      <c r="L37" s="12"/>
      <c r="M37" s="11"/>
      <c r="N37" s="11"/>
      <c r="O37" s="11"/>
      <c r="P37" s="12"/>
      <c r="Q37" s="11"/>
      <c r="R37" s="11">
        <f t="shared" si="2"/>
        <v>1</v>
      </c>
    </row>
    <row r="38" spans="1:18" ht="51">
      <c r="A38" s="9"/>
      <c r="B38" s="9" t="s">
        <v>116</v>
      </c>
      <c r="C38" s="24" t="s">
        <v>113</v>
      </c>
      <c r="D38" s="37" t="s">
        <v>117</v>
      </c>
      <c r="E38" s="23" t="s">
        <v>118</v>
      </c>
      <c r="F38" s="11">
        <v>1</v>
      </c>
      <c r="G38" s="12">
        <v>1</v>
      </c>
      <c r="H38" s="11">
        <v>1</v>
      </c>
      <c r="I38" s="11">
        <v>1</v>
      </c>
      <c r="J38" s="11">
        <v>1</v>
      </c>
      <c r="K38" s="11">
        <v>1</v>
      </c>
      <c r="L38" s="11">
        <v>1</v>
      </c>
      <c r="M38" s="11">
        <v>1</v>
      </c>
      <c r="N38" s="11">
        <v>1</v>
      </c>
      <c r="O38" s="11">
        <v>1</v>
      </c>
      <c r="P38" s="11">
        <v>1</v>
      </c>
      <c r="Q38" s="11">
        <v>1</v>
      </c>
      <c r="R38" s="11">
        <f t="shared" si="2"/>
        <v>12</v>
      </c>
    </row>
    <row r="39" spans="1:18" ht="38.25">
      <c r="A39" s="9"/>
      <c r="B39" s="9" t="s">
        <v>119</v>
      </c>
      <c r="C39" s="25" t="s">
        <v>113</v>
      </c>
      <c r="D39" s="48" t="s">
        <v>120</v>
      </c>
      <c r="E39" s="47" t="s">
        <v>121</v>
      </c>
      <c r="F39" s="11"/>
      <c r="G39" s="12"/>
      <c r="H39" s="11"/>
      <c r="I39" s="11">
        <v>1</v>
      </c>
      <c r="J39" s="11"/>
      <c r="K39" s="11"/>
      <c r="L39" s="11"/>
      <c r="M39" s="11"/>
      <c r="N39" s="11"/>
      <c r="O39" s="11"/>
      <c r="P39" s="11"/>
      <c r="Q39" s="11"/>
      <c r="R39" s="11">
        <f t="shared" si="2"/>
        <v>1</v>
      </c>
    </row>
    <row r="40" spans="1:18" ht="38.25">
      <c r="A40" s="9"/>
      <c r="B40" s="9" t="s">
        <v>122</v>
      </c>
      <c r="C40" s="24" t="s">
        <v>113</v>
      </c>
      <c r="D40" s="45" t="s">
        <v>123</v>
      </c>
      <c r="E40" s="23" t="s">
        <v>124</v>
      </c>
      <c r="F40" s="11"/>
      <c r="G40" s="12"/>
      <c r="H40" s="11"/>
      <c r="I40" s="11"/>
      <c r="J40" s="43">
        <v>2</v>
      </c>
      <c r="K40" s="43">
        <v>2</v>
      </c>
      <c r="L40" s="43">
        <v>2</v>
      </c>
      <c r="M40" s="43">
        <v>2</v>
      </c>
      <c r="N40" s="43">
        <v>2</v>
      </c>
      <c r="O40" s="43">
        <v>2</v>
      </c>
      <c r="P40" s="43">
        <v>2</v>
      </c>
      <c r="Q40" s="43">
        <v>1</v>
      </c>
      <c r="R40" s="11">
        <f t="shared" si="2"/>
        <v>15</v>
      </c>
    </row>
    <row r="41" spans="1:18" ht="38.25">
      <c r="A41" s="9"/>
      <c r="B41" s="9" t="s">
        <v>125</v>
      </c>
      <c r="C41" s="24" t="s">
        <v>113</v>
      </c>
      <c r="D41" s="37" t="s">
        <v>126</v>
      </c>
      <c r="E41" s="23" t="s">
        <v>127</v>
      </c>
      <c r="F41" s="11"/>
      <c r="G41" s="12"/>
      <c r="H41" s="11"/>
      <c r="I41" s="43">
        <v>1</v>
      </c>
      <c r="J41" s="11"/>
      <c r="K41" s="11"/>
      <c r="L41" s="11"/>
      <c r="M41" s="11"/>
      <c r="N41" s="43">
        <v>1</v>
      </c>
      <c r="O41" s="11"/>
      <c r="P41" s="11"/>
      <c r="Q41" s="11"/>
      <c r="R41" s="11">
        <f t="shared" si="2"/>
        <v>2</v>
      </c>
    </row>
    <row r="42" spans="1:18" ht="40.5">
      <c r="A42" s="9"/>
      <c r="B42" s="9" t="s">
        <v>128</v>
      </c>
      <c r="C42" s="24" t="s">
        <v>113</v>
      </c>
      <c r="D42" s="37" t="s">
        <v>129</v>
      </c>
      <c r="E42" s="23" t="s">
        <v>130</v>
      </c>
      <c r="F42" s="11"/>
      <c r="G42" s="12"/>
      <c r="H42" s="36">
        <v>1</v>
      </c>
      <c r="I42" s="11"/>
      <c r="J42" s="11"/>
      <c r="K42" s="11"/>
      <c r="L42" s="11"/>
      <c r="M42" s="11"/>
      <c r="N42" s="11"/>
      <c r="O42" s="11"/>
      <c r="P42" s="43">
        <v>1</v>
      </c>
      <c r="Q42" s="11"/>
      <c r="R42" s="11">
        <f t="shared" si="2"/>
        <v>2</v>
      </c>
    </row>
    <row r="43" spans="1:18">
      <c r="A43" s="14"/>
      <c r="B43" s="14"/>
      <c r="C43" s="6"/>
      <c r="D43" s="6"/>
      <c r="E43" s="6"/>
      <c r="F43" s="26"/>
      <c r="G43" s="26"/>
      <c r="H43" s="26"/>
      <c r="I43" s="26"/>
      <c r="J43" s="26"/>
      <c r="K43" s="26"/>
      <c r="L43" s="27"/>
      <c r="M43" s="26"/>
      <c r="N43" s="26"/>
      <c r="O43" s="26"/>
      <c r="P43" s="27"/>
      <c r="Q43" s="26"/>
      <c r="R43" s="26"/>
    </row>
    <row r="44" spans="1:18" ht="27">
      <c r="A44" s="9"/>
      <c r="B44" s="9" t="s">
        <v>131</v>
      </c>
      <c r="C44" s="28" t="s">
        <v>132</v>
      </c>
      <c r="D44" s="35" t="s">
        <v>133</v>
      </c>
      <c r="E44" s="28" t="s">
        <v>134</v>
      </c>
      <c r="F44" s="29">
        <v>1</v>
      </c>
      <c r="G44" s="29"/>
      <c r="H44" s="30"/>
      <c r="I44" s="29"/>
      <c r="J44" s="29"/>
      <c r="K44" s="29"/>
      <c r="L44" s="30"/>
      <c r="M44" s="29"/>
      <c r="N44" s="29"/>
      <c r="O44" s="29"/>
      <c r="P44" s="30"/>
      <c r="Q44" s="29"/>
      <c r="R44" s="29">
        <f t="shared" ref="R44:R46" si="3">SUM(F44:Q44)</f>
        <v>1</v>
      </c>
    </row>
    <row r="45" spans="1:18" ht="38.25">
      <c r="A45" s="9"/>
      <c r="B45" s="9" t="s">
        <v>135</v>
      </c>
      <c r="C45" s="28" t="s">
        <v>132</v>
      </c>
      <c r="D45" s="31" t="s">
        <v>136</v>
      </c>
      <c r="E45" s="28" t="s">
        <v>137</v>
      </c>
      <c r="F45" s="11"/>
      <c r="G45" s="13"/>
      <c r="H45" s="29">
        <v>1</v>
      </c>
      <c r="I45" s="29"/>
      <c r="J45" s="29"/>
      <c r="K45" s="29"/>
      <c r="L45" s="29"/>
      <c r="M45" s="29"/>
      <c r="N45" s="29"/>
      <c r="O45" s="29"/>
      <c r="P45" s="29"/>
      <c r="Q45" s="29"/>
      <c r="R45" s="11">
        <f t="shared" si="3"/>
        <v>1</v>
      </c>
    </row>
    <row r="46" spans="1:18" ht="38.25">
      <c r="A46" s="9"/>
      <c r="B46" s="9" t="s">
        <v>138</v>
      </c>
      <c r="C46" s="28" t="s">
        <v>132</v>
      </c>
      <c r="D46" s="45" t="s">
        <v>139</v>
      </c>
      <c r="E46" s="28" t="s">
        <v>140</v>
      </c>
      <c r="F46" s="11"/>
      <c r="G46" s="13"/>
      <c r="H46" s="29"/>
      <c r="I46" s="49">
        <v>1</v>
      </c>
      <c r="J46" s="29"/>
      <c r="K46" s="29"/>
      <c r="L46" s="29"/>
      <c r="M46" s="29"/>
      <c r="N46" s="11"/>
      <c r="O46" s="49">
        <v>1</v>
      </c>
      <c r="P46" s="29"/>
      <c r="Q46" s="29"/>
      <c r="R46" s="11">
        <f t="shared" si="3"/>
        <v>2</v>
      </c>
    </row>
    <row r="47" spans="1:18" ht="38.25">
      <c r="A47" s="9"/>
      <c r="B47" s="9" t="s">
        <v>141</v>
      </c>
      <c r="C47" s="28" t="s">
        <v>132</v>
      </c>
      <c r="D47" s="37" t="s">
        <v>142</v>
      </c>
      <c r="E47" s="35" t="s">
        <v>143</v>
      </c>
      <c r="F47" s="11"/>
      <c r="G47" s="11"/>
      <c r="H47" s="12"/>
      <c r="I47" s="11"/>
      <c r="J47" s="36">
        <v>1</v>
      </c>
      <c r="K47" s="11"/>
      <c r="L47" s="12"/>
      <c r="M47" s="11"/>
      <c r="N47" s="12">
        <v>1</v>
      </c>
      <c r="O47" s="11"/>
      <c r="P47" s="12"/>
      <c r="Q47" s="29">
        <v>1</v>
      </c>
      <c r="R47" s="11">
        <f>SUM(F47:Q47)</f>
        <v>3</v>
      </c>
    </row>
    <row r="48" spans="1:18" ht="51">
      <c r="A48" s="9"/>
      <c r="B48" s="9" t="s">
        <v>144</v>
      </c>
      <c r="C48" s="28" t="s">
        <v>132</v>
      </c>
      <c r="D48" s="37" t="s">
        <v>145</v>
      </c>
      <c r="E48" s="28" t="s">
        <v>146</v>
      </c>
      <c r="F48" s="11"/>
      <c r="G48" s="13"/>
      <c r="H48" s="29"/>
      <c r="I48" s="29"/>
      <c r="J48" s="29"/>
      <c r="K48" s="29"/>
      <c r="L48" s="29"/>
      <c r="M48" s="29"/>
      <c r="N48" s="39">
        <v>1</v>
      </c>
      <c r="O48" s="29"/>
      <c r="P48" s="29"/>
      <c r="Q48" s="49">
        <v>1</v>
      </c>
      <c r="R48" s="11">
        <f>SUM(F48:Q48)</f>
        <v>2</v>
      </c>
    </row>
    <row r="49" spans="1:18" ht="63.75">
      <c r="A49" s="9"/>
      <c r="B49" s="9" t="s">
        <v>147</v>
      </c>
      <c r="C49" s="28" t="s">
        <v>132</v>
      </c>
      <c r="D49" s="37" t="s">
        <v>148</v>
      </c>
      <c r="E49" s="28" t="s">
        <v>149</v>
      </c>
      <c r="F49" s="11"/>
      <c r="G49" s="13"/>
      <c r="H49" s="29"/>
      <c r="I49" s="29"/>
      <c r="J49" s="29"/>
      <c r="K49" s="29">
        <v>1</v>
      </c>
      <c r="L49" s="29"/>
      <c r="M49" s="29"/>
      <c r="N49" s="29"/>
      <c r="O49" s="29"/>
      <c r="P49" s="29"/>
      <c r="Q49" s="29">
        <v>1</v>
      </c>
      <c r="R49" s="11">
        <f t="shared" ref="R49" si="4">SUM(F49:Q49)</f>
        <v>2</v>
      </c>
    </row>
    <row r="50" spans="1:18">
      <c r="A50" s="14">
        <v>20</v>
      </c>
      <c r="B50" s="14" t="s">
        <v>150</v>
      </c>
      <c r="C50" s="6"/>
      <c r="D50" s="6"/>
      <c r="E50" s="6"/>
      <c r="F50" s="7"/>
      <c r="G50" s="7"/>
      <c r="H50" s="7"/>
      <c r="I50" s="7"/>
      <c r="J50" s="7"/>
      <c r="K50" s="7"/>
      <c r="L50" s="8"/>
      <c r="M50" s="7"/>
      <c r="N50" s="7"/>
      <c r="O50" s="7"/>
      <c r="P50" s="8"/>
      <c r="Q50" s="7"/>
      <c r="R50" s="7"/>
    </row>
    <row r="51" spans="1:18">
      <c r="A51" s="14"/>
      <c r="B51" s="14" t="s">
        <v>150</v>
      </c>
      <c r="C51" s="6" t="s">
        <v>20</v>
      </c>
      <c r="D51" s="6" t="s">
        <v>151</v>
      </c>
      <c r="E51" s="6"/>
      <c r="F51" s="7"/>
      <c r="G51" s="7"/>
      <c r="H51" s="7"/>
      <c r="I51" s="7"/>
      <c r="J51" s="7"/>
      <c r="K51" s="7"/>
      <c r="L51" s="8"/>
      <c r="M51" s="7"/>
      <c r="N51" s="7"/>
      <c r="O51" s="7"/>
      <c r="P51" s="8"/>
      <c r="Q51" s="7"/>
      <c r="R51" s="7"/>
    </row>
    <row r="52" spans="1:18" ht="16.5">
      <c r="A52" s="32"/>
      <c r="B52" s="32"/>
      <c r="C52" s="33"/>
      <c r="D52" s="64" t="s">
        <v>18</v>
      </c>
      <c r="E52" s="65"/>
      <c r="F52" s="34">
        <v>9</v>
      </c>
      <c r="G52" s="34">
        <f>G19+G32+G38+G42</f>
        <v>3</v>
      </c>
      <c r="H52" s="34">
        <v>8</v>
      </c>
      <c r="I52" s="34">
        <v>9</v>
      </c>
      <c r="J52" s="34">
        <v>12</v>
      </c>
      <c r="K52" s="34">
        <v>10</v>
      </c>
      <c r="L52" s="34">
        <v>12</v>
      </c>
      <c r="M52" s="34">
        <v>7</v>
      </c>
      <c r="N52" s="34">
        <v>10</v>
      </c>
      <c r="O52" s="34">
        <v>7</v>
      </c>
      <c r="P52" s="34">
        <v>9</v>
      </c>
      <c r="Q52" s="34">
        <v>11</v>
      </c>
      <c r="R52" s="34">
        <v>108</v>
      </c>
    </row>
    <row r="54" spans="1:18" ht="16.5">
      <c r="B54" s="40" t="s">
        <v>152</v>
      </c>
      <c r="C54" s="40" t="s">
        <v>153</v>
      </c>
    </row>
    <row r="55" spans="1:18" ht="31.5">
      <c r="B55" s="41">
        <v>1</v>
      </c>
      <c r="C55" s="42" t="s">
        <v>154</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W524"/>
  <sheetViews>
    <sheetView tabSelected="1" workbookViewId="0"/>
  </sheetViews>
  <sheetFormatPr defaultColWidth="11" defaultRowHeight="15.75"/>
  <cols>
    <col min="1" max="1" width="11" style="56"/>
    <col min="17" max="49" width="11" style="56"/>
  </cols>
  <sheetData>
    <row r="1" spans="2:16" s="56" customFormat="1" ht="29.25" customHeight="1"/>
    <row r="2" spans="2:16">
      <c r="B2" s="68" t="s">
        <v>155</v>
      </c>
      <c r="C2" s="68"/>
      <c r="D2" s="68"/>
      <c r="E2" s="68"/>
      <c r="F2" s="68"/>
      <c r="G2" s="68"/>
      <c r="H2" s="68"/>
      <c r="I2" s="68"/>
      <c r="J2" s="68"/>
      <c r="K2" s="68"/>
      <c r="L2" s="68"/>
      <c r="M2" s="68"/>
      <c r="N2" s="68"/>
      <c r="O2" s="68"/>
      <c r="P2" s="68"/>
    </row>
    <row r="3" spans="2:16">
      <c r="B3" s="68"/>
      <c r="C3" s="68"/>
      <c r="D3" s="68"/>
      <c r="E3" s="68"/>
      <c r="F3" s="68"/>
      <c r="G3" s="68"/>
      <c r="H3" s="68"/>
      <c r="I3" s="68"/>
      <c r="J3" s="68"/>
      <c r="K3" s="68"/>
      <c r="L3" s="68"/>
      <c r="M3" s="68"/>
      <c r="N3" s="68"/>
      <c r="O3" s="68"/>
      <c r="P3" s="68"/>
    </row>
    <row r="4" spans="2:16">
      <c r="B4" s="68"/>
      <c r="C4" s="68"/>
      <c r="D4" s="68"/>
      <c r="E4" s="68"/>
      <c r="F4" s="68"/>
      <c r="G4" s="68"/>
      <c r="H4" s="68"/>
      <c r="I4" s="68"/>
      <c r="J4" s="68"/>
      <c r="K4" s="68"/>
      <c r="L4" s="68"/>
      <c r="M4" s="68"/>
      <c r="N4" s="68"/>
      <c r="O4" s="68"/>
      <c r="P4" s="68"/>
    </row>
    <row r="5" spans="2:16">
      <c r="B5" s="68"/>
      <c r="C5" s="68"/>
      <c r="D5" s="68"/>
      <c r="E5" s="68"/>
      <c r="F5" s="68"/>
      <c r="G5" s="68"/>
      <c r="H5" s="68"/>
      <c r="I5" s="68"/>
      <c r="J5" s="68"/>
      <c r="K5" s="68"/>
      <c r="L5" s="68"/>
      <c r="M5" s="68"/>
      <c r="N5" s="68"/>
      <c r="O5" s="68"/>
      <c r="P5" s="68"/>
    </row>
    <row r="6" spans="2:16">
      <c r="B6" s="68"/>
      <c r="C6" s="68"/>
      <c r="D6" s="68"/>
      <c r="E6" s="68"/>
      <c r="F6" s="68"/>
      <c r="G6" s="68"/>
      <c r="H6" s="68"/>
      <c r="I6" s="68"/>
      <c r="J6" s="68"/>
      <c r="K6" s="68"/>
      <c r="L6" s="68"/>
      <c r="M6" s="68"/>
      <c r="N6" s="68"/>
      <c r="O6" s="68"/>
      <c r="P6" s="68"/>
    </row>
    <row r="7" spans="2:16">
      <c r="B7" s="69"/>
      <c r="C7" s="69"/>
      <c r="D7" s="69"/>
      <c r="E7" s="69"/>
      <c r="F7" s="69"/>
      <c r="G7" s="69"/>
      <c r="H7" s="69"/>
      <c r="I7" s="69"/>
      <c r="J7" s="69"/>
      <c r="K7" s="69"/>
      <c r="L7" s="69"/>
      <c r="M7" s="69"/>
      <c r="N7" s="69"/>
      <c r="O7" s="69"/>
      <c r="P7" s="69"/>
    </row>
    <row r="8" spans="2:16" ht="16.5">
      <c r="B8" s="70" t="s">
        <v>156</v>
      </c>
      <c r="C8" s="71"/>
      <c r="D8" s="72"/>
      <c r="E8" s="73" t="s">
        <v>157</v>
      </c>
      <c r="F8" s="74"/>
      <c r="G8" s="74"/>
      <c r="H8" s="74"/>
      <c r="I8" s="74"/>
      <c r="J8" s="74"/>
      <c r="K8" s="74"/>
      <c r="L8" s="74"/>
      <c r="M8" s="74"/>
      <c r="N8" s="74"/>
      <c r="O8" s="74"/>
      <c r="P8" s="75"/>
    </row>
    <row r="9" spans="2:16" ht="16.5">
      <c r="B9" s="70" t="s">
        <v>158</v>
      </c>
      <c r="C9" s="71"/>
      <c r="D9" s="72"/>
      <c r="E9" s="73">
        <v>2024</v>
      </c>
      <c r="F9" s="74"/>
      <c r="G9" s="74"/>
      <c r="H9" s="74"/>
      <c r="I9" s="74"/>
      <c r="J9" s="74"/>
      <c r="K9" s="74"/>
      <c r="L9" s="74"/>
      <c r="M9" s="74"/>
      <c r="N9" s="74"/>
      <c r="O9" s="74"/>
      <c r="P9" s="75"/>
    </row>
    <row r="10" spans="2:16" ht="48.75" customHeight="1">
      <c r="B10" s="66" t="s">
        <v>159</v>
      </c>
      <c r="C10" s="66"/>
      <c r="D10" s="66"/>
      <c r="E10" s="67" t="s">
        <v>160</v>
      </c>
      <c r="F10" s="67"/>
      <c r="G10" s="67"/>
      <c r="H10" s="67"/>
      <c r="I10" s="67"/>
      <c r="J10" s="67"/>
      <c r="K10" s="67"/>
      <c r="L10" s="67"/>
      <c r="M10" s="67"/>
      <c r="N10" s="67"/>
      <c r="O10" s="67"/>
      <c r="P10" s="67"/>
    </row>
    <row r="11" spans="2:16" ht="46.5" customHeight="1">
      <c r="B11" s="66" t="s">
        <v>161</v>
      </c>
      <c r="C11" s="66"/>
      <c r="D11" s="66"/>
      <c r="E11" s="67" t="s">
        <v>162</v>
      </c>
      <c r="F11" s="67"/>
      <c r="G11" s="67"/>
      <c r="H11" s="67"/>
      <c r="I11" s="67"/>
      <c r="J11" s="67"/>
      <c r="K11" s="67"/>
      <c r="L11" s="67"/>
      <c r="M11" s="67"/>
      <c r="N11" s="67"/>
      <c r="O11" s="67"/>
      <c r="P11" s="67"/>
    </row>
    <row r="12" spans="2:16" ht="50.25" customHeight="1">
      <c r="B12" s="81" t="s">
        <v>163</v>
      </c>
      <c r="C12" s="81"/>
      <c r="D12" s="81"/>
      <c r="E12" s="67" t="s">
        <v>164</v>
      </c>
      <c r="F12" s="67"/>
      <c r="G12" s="67"/>
      <c r="H12" s="67"/>
      <c r="I12" s="67"/>
      <c r="J12" s="67"/>
      <c r="K12" s="67"/>
      <c r="L12" s="67"/>
      <c r="M12" s="67"/>
      <c r="N12" s="67"/>
      <c r="O12" s="67"/>
      <c r="P12" s="67"/>
    </row>
    <row r="13" spans="2:16" ht="16.5">
      <c r="B13" s="82"/>
      <c r="C13" s="82"/>
      <c r="D13" s="82"/>
      <c r="E13" s="82"/>
      <c r="F13" s="82"/>
      <c r="G13" s="82"/>
      <c r="H13" s="82"/>
      <c r="I13" s="82"/>
      <c r="J13" s="82"/>
      <c r="K13" s="82"/>
      <c r="L13" s="82"/>
      <c r="M13" s="82"/>
      <c r="N13" s="82"/>
      <c r="O13" s="82"/>
      <c r="P13" s="82"/>
    </row>
    <row r="14" spans="2:16" ht="31.5" customHeight="1">
      <c r="B14" s="76" t="s">
        <v>152</v>
      </c>
      <c r="C14" s="77"/>
      <c r="D14" s="78"/>
      <c r="E14" s="54" t="s">
        <v>165</v>
      </c>
      <c r="F14" s="79" t="s">
        <v>166</v>
      </c>
      <c r="G14" s="80"/>
      <c r="H14" s="79" t="s">
        <v>167</v>
      </c>
      <c r="I14" s="80"/>
      <c r="J14" s="79" t="s">
        <v>168</v>
      </c>
      <c r="K14" s="80"/>
      <c r="L14" s="76" t="s">
        <v>153</v>
      </c>
      <c r="M14" s="77"/>
      <c r="N14" s="77"/>
      <c r="O14" s="77"/>
      <c r="P14" s="77"/>
    </row>
    <row r="15" spans="2:16" ht="113.25" customHeight="1">
      <c r="B15" s="83">
        <v>1</v>
      </c>
      <c r="C15" s="84"/>
      <c r="D15" s="85"/>
      <c r="E15" s="55"/>
      <c r="F15" s="83" t="s">
        <v>169</v>
      </c>
      <c r="G15" s="85"/>
      <c r="H15" s="86" t="s">
        <v>170</v>
      </c>
      <c r="I15" s="85"/>
      <c r="J15" s="86" t="s">
        <v>171</v>
      </c>
      <c r="K15" s="87"/>
      <c r="L15" s="86"/>
      <c r="M15" s="88"/>
      <c r="N15" s="88"/>
      <c r="O15" s="88"/>
      <c r="P15" s="87"/>
    </row>
    <row r="16" spans="2:16" s="56" customFormat="1" ht="69.75" customHeight="1"/>
    <row r="17" s="56" customFormat="1" ht="65.25" customHeight="1"/>
    <row r="18" s="56" customFormat="1"/>
    <row r="19" s="56" customFormat="1"/>
    <row r="20" s="56" customFormat="1"/>
    <row r="21" s="56" customFormat="1"/>
    <row r="22" s="56" customFormat="1"/>
    <row r="23" s="56" customFormat="1"/>
    <row r="24" s="56" customFormat="1"/>
    <row r="25" s="56" customFormat="1"/>
    <row r="26" s="56" customFormat="1"/>
    <row r="27" s="56" customFormat="1"/>
    <row r="28" s="56" customFormat="1"/>
    <row r="29" s="56" customFormat="1"/>
    <row r="30" s="56" customFormat="1"/>
    <row r="31" s="56" customFormat="1"/>
    <row r="32" s="56" customFormat="1"/>
    <row r="33" s="56" customFormat="1"/>
    <row r="34" s="56" customFormat="1"/>
    <row r="35" s="56" customFormat="1"/>
    <row r="36" s="56" customFormat="1"/>
    <row r="37" s="56" customFormat="1"/>
    <row r="38" s="56" customFormat="1"/>
    <row r="39" s="56" customFormat="1"/>
    <row r="40" s="56" customFormat="1"/>
    <row r="41" s="56" customFormat="1"/>
    <row r="42" s="56" customFormat="1"/>
    <row r="43" s="56" customFormat="1"/>
    <row r="44" s="56" customFormat="1"/>
    <row r="45" s="56" customFormat="1"/>
    <row r="46" s="56" customFormat="1"/>
    <row r="47" s="56" customFormat="1"/>
    <row r="48"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56" customFormat="1"/>
    <row r="354" s="56" customFormat="1"/>
    <row r="355" s="56" customFormat="1"/>
    <row r="356" s="56" customFormat="1"/>
    <row r="357" s="56" customFormat="1"/>
    <row r="358" s="56" customFormat="1"/>
    <row r="359" s="56" customFormat="1"/>
    <row r="360" s="56" customFormat="1"/>
    <row r="361" s="56" customFormat="1"/>
    <row r="362" s="56" customFormat="1"/>
    <row r="363" s="56" customFormat="1"/>
    <row r="364" s="56" customFormat="1"/>
    <row r="365" s="56" customFormat="1"/>
    <row r="366" s="56" customFormat="1"/>
    <row r="367" s="56" customFormat="1"/>
    <row r="368" s="56" customFormat="1"/>
    <row r="369" s="56" customFormat="1"/>
    <row r="370" s="56" customFormat="1"/>
    <row r="371" s="56" customFormat="1"/>
    <row r="372" s="56" customFormat="1"/>
    <row r="373" s="56" customFormat="1"/>
    <row r="374" s="56" customFormat="1"/>
    <row r="375" s="56" customFormat="1"/>
    <row r="376" s="56" customFormat="1"/>
    <row r="377" s="56" customFormat="1"/>
    <row r="378" s="56" customFormat="1"/>
    <row r="379" s="56" customFormat="1"/>
    <row r="380" s="56" customFormat="1"/>
    <row r="381" s="56" customFormat="1"/>
    <row r="382" s="56" customFormat="1"/>
    <row r="383" s="56" customFormat="1"/>
    <row r="384" s="56" customFormat="1"/>
    <row r="385" s="56" customFormat="1"/>
    <row r="386" s="56" customFormat="1"/>
    <row r="387" s="56" customFormat="1"/>
    <row r="388" s="56" customFormat="1"/>
    <row r="389" s="56" customFormat="1"/>
    <row r="390" s="56" customFormat="1"/>
    <row r="391" s="56" customFormat="1"/>
    <row r="392" s="56" customFormat="1"/>
    <row r="393" s="56" customFormat="1"/>
    <row r="394" s="56" customFormat="1"/>
    <row r="395" s="56" customFormat="1"/>
    <row r="396" s="56" customFormat="1"/>
    <row r="397" s="56" customFormat="1"/>
    <row r="398" s="56" customFormat="1"/>
    <row r="399" s="56" customFormat="1"/>
    <row r="400" s="56" customFormat="1"/>
    <row r="401" s="56" customFormat="1"/>
    <row r="402" s="56" customFormat="1"/>
    <row r="403" s="56" customFormat="1"/>
    <row r="404" s="56" customFormat="1"/>
    <row r="405" s="56" customFormat="1"/>
    <row r="406" s="56" customFormat="1"/>
    <row r="407" s="56" customFormat="1"/>
    <row r="408" s="56" customFormat="1"/>
    <row r="409" s="56" customFormat="1"/>
    <row r="410" s="56" customFormat="1"/>
    <row r="411" s="56" customFormat="1"/>
    <row r="412" s="56" customFormat="1"/>
    <row r="413" s="56" customFormat="1"/>
    <row r="414" s="56" customFormat="1"/>
    <row r="415" s="56" customFormat="1"/>
    <row r="416" s="56" customFormat="1"/>
    <row r="417" s="56" customFormat="1"/>
    <row r="418" s="56" customFormat="1"/>
    <row r="419" s="56" customFormat="1"/>
    <row r="420" s="56" customFormat="1"/>
    <row r="421" s="56" customFormat="1"/>
    <row r="422" s="56" customFormat="1"/>
    <row r="423" s="56" customFormat="1"/>
    <row r="424" s="56" customFormat="1"/>
    <row r="425" s="56" customFormat="1"/>
    <row r="426" s="56" customFormat="1"/>
    <row r="427" s="56" customFormat="1"/>
    <row r="428" s="56" customFormat="1"/>
    <row r="429" s="56" customFormat="1"/>
    <row r="430" s="56" customFormat="1"/>
    <row r="431" s="56" customFormat="1"/>
    <row r="432" s="56" customFormat="1"/>
    <row r="433" s="56" customFormat="1"/>
    <row r="434" s="56" customFormat="1"/>
    <row r="435" s="56" customFormat="1"/>
    <row r="436" s="56" customFormat="1"/>
    <row r="437" s="56" customFormat="1"/>
    <row r="438" s="56" customFormat="1"/>
    <row r="439" s="56" customFormat="1"/>
    <row r="440" s="56" customFormat="1"/>
    <row r="441" s="56" customFormat="1"/>
    <row r="442" s="56" customFormat="1"/>
    <row r="443" s="56" customFormat="1"/>
    <row r="444" s="56" customFormat="1"/>
    <row r="445" s="56" customFormat="1"/>
    <row r="446" s="56" customFormat="1"/>
    <row r="447" s="56" customFormat="1"/>
    <row r="448" s="56" customFormat="1"/>
    <row r="449" s="56" customFormat="1"/>
    <row r="450" s="56" customFormat="1"/>
    <row r="451" s="56" customFormat="1"/>
    <row r="452" s="56" customFormat="1"/>
    <row r="453" s="56" customFormat="1"/>
    <row r="454" s="56" customFormat="1"/>
    <row r="455" s="56" customFormat="1"/>
    <row r="456" s="56" customFormat="1"/>
    <row r="457" s="56" customFormat="1"/>
    <row r="458" s="56" customFormat="1"/>
    <row r="459" s="56" customFormat="1"/>
    <row r="460" s="56" customFormat="1"/>
    <row r="461" s="56" customFormat="1"/>
    <row r="462" s="56" customFormat="1"/>
    <row r="463" s="56" customFormat="1"/>
    <row r="464" s="56" customFormat="1"/>
    <row r="465" s="56" customFormat="1"/>
    <row r="466" s="56" customFormat="1"/>
    <row r="467" s="56" customFormat="1"/>
    <row r="468" s="56" customFormat="1"/>
    <row r="469" s="56" customFormat="1"/>
    <row r="470" s="56" customFormat="1"/>
    <row r="471" s="56" customFormat="1"/>
    <row r="472" s="56" customFormat="1"/>
    <row r="473" s="56" customFormat="1"/>
    <row r="474" s="56" customFormat="1"/>
    <row r="475" s="56" customFormat="1"/>
    <row r="476" s="56" customFormat="1"/>
    <row r="477" s="56" customFormat="1"/>
    <row r="478" s="56" customFormat="1"/>
    <row r="479" s="56" customFormat="1"/>
    <row r="480" s="56" customFormat="1"/>
    <row r="481" s="56" customFormat="1"/>
    <row r="482" s="56" customFormat="1"/>
    <row r="483" s="56" customFormat="1"/>
    <row r="484" s="56" customFormat="1"/>
    <row r="485" s="56" customFormat="1"/>
    <row r="486" s="56" customFormat="1"/>
    <row r="487" s="56" customFormat="1"/>
    <row r="488" s="56" customFormat="1"/>
    <row r="489" s="56" customFormat="1"/>
    <row r="490" s="56" customFormat="1"/>
    <row r="491" s="56" customFormat="1"/>
    <row r="492" s="56" customFormat="1"/>
    <row r="493" s="56" customFormat="1"/>
    <row r="494" s="56" customFormat="1"/>
    <row r="495" s="56" customFormat="1"/>
    <row r="496" s="56" customFormat="1"/>
    <row r="497" s="56" customFormat="1"/>
    <row r="498" s="56" customFormat="1"/>
    <row r="499" s="56" customFormat="1"/>
    <row r="500" s="56" customFormat="1"/>
    <row r="501" s="56" customFormat="1"/>
    <row r="502" s="56" customFormat="1"/>
    <row r="503" s="56" customFormat="1"/>
    <row r="504" s="56" customFormat="1"/>
    <row r="505" s="56" customFormat="1"/>
    <row r="506" s="56" customFormat="1"/>
    <row r="507" s="56" customFormat="1"/>
    <row r="508" s="56" customFormat="1"/>
    <row r="509" s="56" customFormat="1"/>
    <row r="510" s="56" customFormat="1"/>
    <row r="511" s="56" customFormat="1"/>
    <row r="512" s="56" customFormat="1"/>
    <row r="513" s="56" customFormat="1"/>
    <row r="514" s="56" customFormat="1"/>
    <row r="515" s="56" customFormat="1"/>
    <row r="516" s="56" customFormat="1"/>
    <row r="517" s="56" customFormat="1"/>
    <row r="518" s="56" customFormat="1"/>
    <row r="519" s="56" customFormat="1"/>
    <row r="520" s="56" customFormat="1"/>
    <row r="521" s="56" customFormat="1"/>
    <row r="522" s="56" customFormat="1"/>
    <row r="523" s="56" customFormat="1"/>
    <row r="524" s="56" customFormat="1"/>
  </sheetData>
  <mergeCells count="22">
    <mergeCell ref="B15:D15"/>
    <mergeCell ref="F15:G15"/>
    <mergeCell ref="H15:I15"/>
    <mergeCell ref="J15:K15"/>
    <mergeCell ref="L15:P15"/>
    <mergeCell ref="B11:D11"/>
    <mergeCell ref="E11:P11"/>
    <mergeCell ref="B12:D12"/>
    <mergeCell ref="E12:P12"/>
    <mergeCell ref="B13:P13"/>
    <mergeCell ref="B14:D14"/>
    <mergeCell ref="F14:G14"/>
    <mergeCell ref="H14:I14"/>
    <mergeCell ref="J14:K14"/>
    <mergeCell ref="L14:P14"/>
    <mergeCell ref="B10:D10"/>
    <mergeCell ref="E10:P10"/>
    <mergeCell ref="B2:P7"/>
    <mergeCell ref="B8:D8"/>
    <mergeCell ref="E8:P8"/>
    <mergeCell ref="B9:D9"/>
    <mergeCell ref="E9:P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BN150"/>
  <sheetViews>
    <sheetView zoomScale="80" zoomScaleNormal="80" workbookViewId="0">
      <selection activeCell="D8" sqref="D8"/>
    </sheetView>
  </sheetViews>
  <sheetFormatPr defaultColWidth="11" defaultRowHeight="15.75"/>
  <cols>
    <col min="1" max="1" width="5.375" style="56" customWidth="1"/>
    <col min="4" max="4" width="25.75" customWidth="1"/>
    <col min="5" max="5" width="44.5" customWidth="1"/>
    <col min="6" max="18" width="3.625" customWidth="1"/>
    <col min="19" max="46" width="11" style="56"/>
  </cols>
  <sheetData>
    <row r="1" spans="2:66" s="56" customFormat="1">
      <c r="S1" s="90" t="s">
        <v>172</v>
      </c>
      <c r="T1" s="91"/>
      <c r="U1" s="92"/>
      <c r="V1" s="90" t="s">
        <v>173</v>
      </c>
      <c r="W1" s="91"/>
      <c r="X1" s="92"/>
      <c r="Y1" s="90" t="s">
        <v>174</v>
      </c>
      <c r="Z1" s="91"/>
      <c r="AA1" s="92"/>
      <c r="AB1" s="96" t="s">
        <v>175</v>
      </c>
      <c r="AC1" s="90" t="s">
        <v>176</v>
      </c>
      <c r="AD1" s="91"/>
      <c r="AE1" s="92"/>
      <c r="AF1" s="90" t="s">
        <v>177</v>
      </c>
      <c r="AG1" s="91"/>
      <c r="AH1" s="92"/>
      <c r="AI1" s="90" t="s">
        <v>178</v>
      </c>
      <c r="AJ1" s="91"/>
      <c r="AK1" s="92"/>
      <c r="AL1" s="96" t="s">
        <v>179</v>
      </c>
      <c r="AM1" s="90" t="s">
        <v>180</v>
      </c>
      <c r="AN1" s="91"/>
      <c r="AO1" s="92"/>
      <c r="AP1" s="90" t="s">
        <v>181</v>
      </c>
      <c r="AQ1" s="91"/>
      <c r="AR1" s="92"/>
      <c r="AS1" s="90" t="s">
        <v>182</v>
      </c>
      <c r="AT1" s="91"/>
      <c r="AU1" s="92"/>
      <c r="AV1" s="96" t="s">
        <v>183</v>
      </c>
      <c r="AW1" s="90" t="s">
        <v>184</v>
      </c>
      <c r="AX1" s="91"/>
      <c r="AY1" s="92"/>
      <c r="AZ1" s="90" t="s">
        <v>185</v>
      </c>
      <c r="BA1" s="91"/>
      <c r="BB1" s="92"/>
      <c r="BC1" s="90" t="s">
        <v>186</v>
      </c>
      <c r="BD1" s="91"/>
      <c r="BE1" s="92"/>
      <c r="BF1" s="96" t="s">
        <v>187</v>
      </c>
      <c r="BG1" s="58"/>
      <c r="BH1" s="58"/>
      <c r="BI1" s="58"/>
      <c r="BJ1" s="58"/>
      <c r="BK1" s="58"/>
      <c r="BL1" s="58"/>
      <c r="BM1" s="58"/>
      <c r="BN1" s="58"/>
    </row>
    <row r="2" spans="2:66" ht="32.25" customHeight="1" thickBot="1">
      <c r="B2" s="89" t="s">
        <v>188</v>
      </c>
      <c r="C2" s="89"/>
      <c r="D2" s="89"/>
      <c r="E2" s="89"/>
      <c r="F2" s="89"/>
      <c r="G2" s="89"/>
      <c r="H2" s="89"/>
      <c r="I2" s="89"/>
      <c r="J2" s="89"/>
      <c r="K2" s="89"/>
      <c r="L2" s="89"/>
      <c r="M2" s="89"/>
      <c r="N2" s="89"/>
      <c r="O2" s="89"/>
      <c r="P2" s="89"/>
      <c r="Q2" s="89"/>
      <c r="R2" s="89"/>
      <c r="S2" s="93"/>
      <c r="T2" s="94"/>
      <c r="U2" s="95"/>
      <c r="V2" s="93"/>
      <c r="W2" s="94"/>
      <c r="X2" s="95"/>
      <c r="Y2" s="93"/>
      <c r="Z2" s="94"/>
      <c r="AA2" s="95"/>
      <c r="AB2" s="97"/>
      <c r="AC2" s="93"/>
      <c r="AD2" s="94"/>
      <c r="AE2" s="95"/>
      <c r="AF2" s="93"/>
      <c r="AG2" s="94"/>
      <c r="AH2" s="95"/>
      <c r="AI2" s="93"/>
      <c r="AJ2" s="94"/>
      <c r="AK2" s="95"/>
      <c r="AL2" s="97"/>
      <c r="AM2" s="93"/>
      <c r="AN2" s="94"/>
      <c r="AO2" s="95"/>
      <c r="AP2" s="93"/>
      <c r="AQ2" s="94"/>
      <c r="AR2" s="95"/>
      <c r="AS2" s="93"/>
      <c r="AT2" s="94"/>
      <c r="AU2" s="95"/>
      <c r="AV2" s="97"/>
      <c r="AW2" s="93"/>
      <c r="AX2" s="94"/>
      <c r="AY2" s="95"/>
      <c r="AZ2" s="93"/>
      <c r="BA2" s="94"/>
      <c r="BB2" s="95"/>
      <c r="BC2" s="93"/>
      <c r="BD2" s="94"/>
      <c r="BE2" s="95"/>
      <c r="BF2" s="97"/>
      <c r="BG2" s="58"/>
      <c r="BH2" s="58"/>
      <c r="BI2" s="58"/>
      <c r="BJ2" s="58"/>
      <c r="BK2" s="58"/>
      <c r="BL2" s="58"/>
      <c r="BM2" s="58"/>
      <c r="BN2" s="58"/>
    </row>
    <row r="3" spans="2:66" ht="32.25" customHeight="1">
      <c r="B3" s="89"/>
      <c r="C3" s="89"/>
      <c r="D3" s="89"/>
      <c r="E3" s="89"/>
      <c r="F3" s="89"/>
      <c r="G3" s="89"/>
      <c r="H3" s="89"/>
      <c r="I3" s="89"/>
      <c r="J3" s="89"/>
      <c r="K3" s="89"/>
      <c r="L3" s="89"/>
      <c r="M3" s="89"/>
      <c r="N3" s="89"/>
      <c r="O3" s="89"/>
      <c r="P3" s="89"/>
      <c r="Q3" s="89"/>
      <c r="R3" s="89"/>
      <c r="S3" s="102" t="s">
        <v>189</v>
      </c>
      <c r="T3" s="98" t="s">
        <v>190</v>
      </c>
      <c r="U3" s="100" t="s">
        <v>191</v>
      </c>
      <c r="V3" s="102" t="s">
        <v>189</v>
      </c>
      <c r="W3" s="98" t="s">
        <v>190</v>
      </c>
      <c r="X3" s="100" t="s">
        <v>191</v>
      </c>
      <c r="Y3" s="102" t="s">
        <v>189</v>
      </c>
      <c r="Z3" s="98" t="s">
        <v>190</v>
      </c>
      <c r="AA3" s="100" t="s">
        <v>191</v>
      </c>
      <c r="AB3" s="97"/>
      <c r="AC3" s="102" t="s">
        <v>189</v>
      </c>
      <c r="AD3" s="98" t="s">
        <v>190</v>
      </c>
      <c r="AE3" s="100" t="s">
        <v>191</v>
      </c>
      <c r="AF3" s="102" t="s">
        <v>189</v>
      </c>
      <c r="AG3" s="98" t="s">
        <v>190</v>
      </c>
      <c r="AH3" s="100" t="s">
        <v>191</v>
      </c>
      <c r="AI3" s="102" t="s">
        <v>189</v>
      </c>
      <c r="AJ3" s="98" t="s">
        <v>190</v>
      </c>
      <c r="AK3" s="100" t="s">
        <v>191</v>
      </c>
      <c r="AL3" s="97"/>
      <c r="AM3" s="102" t="s">
        <v>189</v>
      </c>
      <c r="AN3" s="98" t="s">
        <v>190</v>
      </c>
      <c r="AO3" s="100" t="s">
        <v>191</v>
      </c>
      <c r="AP3" s="102" t="s">
        <v>189</v>
      </c>
      <c r="AQ3" s="98" t="s">
        <v>190</v>
      </c>
      <c r="AR3" s="100" t="s">
        <v>191</v>
      </c>
      <c r="AS3" s="102" t="s">
        <v>189</v>
      </c>
      <c r="AT3" s="98" t="s">
        <v>190</v>
      </c>
      <c r="AU3" s="100" t="s">
        <v>191</v>
      </c>
      <c r="AV3" s="97"/>
      <c r="AW3" s="102" t="s">
        <v>189</v>
      </c>
      <c r="AX3" s="98" t="s">
        <v>190</v>
      </c>
      <c r="AY3" s="100" t="s">
        <v>191</v>
      </c>
      <c r="AZ3" s="102" t="s">
        <v>189</v>
      </c>
      <c r="BA3" s="98" t="s">
        <v>190</v>
      </c>
      <c r="BB3" s="100" t="s">
        <v>191</v>
      </c>
      <c r="BC3" s="102" t="s">
        <v>189</v>
      </c>
      <c r="BD3" s="98" t="s">
        <v>190</v>
      </c>
      <c r="BE3" s="100" t="s">
        <v>191</v>
      </c>
      <c r="BF3" s="97"/>
      <c r="BG3" s="104" t="s">
        <v>192</v>
      </c>
      <c r="BH3" s="106" t="s">
        <v>193</v>
      </c>
      <c r="BI3" s="108" t="s">
        <v>194</v>
      </c>
      <c r="BJ3" s="106" t="s">
        <v>195</v>
      </c>
      <c r="BK3" s="108" t="s">
        <v>196</v>
      </c>
      <c r="BL3" s="106" t="s">
        <v>197</v>
      </c>
      <c r="BM3" s="108" t="s">
        <v>198</v>
      </c>
      <c r="BN3" s="106" t="s">
        <v>199</v>
      </c>
    </row>
    <row r="4" spans="2:66" ht="30">
      <c r="B4" s="1" t="s">
        <v>2</v>
      </c>
      <c r="C4" s="1" t="s">
        <v>3</v>
      </c>
      <c r="D4" s="1" t="s">
        <v>200</v>
      </c>
      <c r="E4" s="2" t="s">
        <v>5</v>
      </c>
      <c r="F4" s="3" t="s">
        <v>6</v>
      </c>
      <c r="G4" s="3" t="s">
        <v>7</v>
      </c>
      <c r="H4" s="3" t="s">
        <v>8</v>
      </c>
      <c r="I4" s="3" t="s">
        <v>9</v>
      </c>
      <c r="J4" s="3" t="s">
        <v>10</v>
      </c>
      <c r="K4" s="3" t="s">
        <v>11</v>
      </c>
      <c r="L4" s="3" t="s">
        <v>12</v>
      </c>
      <c r="M4" s="3" t="s">
        <v>201</v>
      </c>
      <c r="N4" s="3" t="s">
        <v>202</v>
      </c>
      <c r="O4" s="3" t="s">
        <v>15</v>
      </c>
      <c r="P4" s="3" t="s">
        <v>16</v>
      </c>
      <c r="Q4" s="3" t="s">
        <v>17</v>
      </c>
      <c r="R4" s="3" t="s">
        <v>203</v>
      </c>
      <c r="S4" s="103"/>
      <c r="T4" s="99"/>
      <c r="U4" s="101"/>
      <c r="V4" s="103"/>
      <c r="W4" s="99"/>
      <c r="X4" s="101"/>
      <c r="Y4" s="103"/>
      <c r="Z4" s="99"/>
      <c r="AA4" s="101"/>
      <c r="AB4" s="97"/>
      <c r="AC4" s="103"/>
      <c r="AD4" s="99"/>
      <c r="AE4" s="101"/>
      <c r="AF4" s="103"/>
      <c r="AG4" s="99"/>
      <c r="AH4" s="101"/>
      <c r="AI4" s="103"/>
      <c r="AJ4" s="99"/>
      <c r="AK4" s="101"/>
      <c r="AL4" s="97"/>
      <c r="AM4" s="103"/>
      <c r="AN4" s="99"/>
      <c r="AO4" s="101"/>
      <c r="AP4" s="103"/>
      <c r="AQ4" s="99"/>
      <c r="AR4" s="101"/>
      <c r="AS4" s="103"/>
      <c r="AT4" s="99"/>
      <c r="AU4" s="101"/>
      <c r="AV4" s="97"/>
      <c r="AW4" s="103"/>
      <c r="AX4" s="99"/>
      <c r="AY4" s="101"/>
      <c r="AZ4" s="103"/>
      <c r="BA4" s="99"/>
      <c r="BB4" s="101"/>
      <c r="BC4" s="103"/>
      <c r="BD4" s="99"/>
      <c r="BE4" s="101"/>
      <c r="BF4" s="97"/>
      <c r="BG4" s="105"/>
      <c r="BH4" s="107"/>
      <c r="BI4" s="109"/>
      <c r="BJ4" s="107"/>
      <c r="BK4" s="109"/>
      <c r="BL4" s="107"/>
      <c r="BM4" s="109"/>
      <c r="BN4" s="107"/>
    </row>
    <row r="5" spans="2:66">
      <c r="B5" s="4"/>
      <c r="C5" s="5"/>
      <c r="D5" s="5"/>
      <c r="E5" s="6"/>
      <c r="F5" s="7"/>
      <c r="G5" s="7"/>
      <c r="H5" s="7"/>
      <c r="I5" s="7"/>
      <c r="J5" s="7"/>
      <c r="K5" s="7"/>
      <c r="L5" s="8"/>
      <c r="M5" s="7"/>
      <c r="N5" s="7"/>
      <c r="O5" s="7"/>
      <c r="P5" s="8"/>
      <c r="Q5" s="7"/>
      <c r="R5" s="7"/>
      <c r="S5" s="103"/>
      <c r="T5" s="99"/>
      <c r="U5" s="101"/>
      <c r="V5" s="103"/>
      <c r="W5" s="99"/>
      <c r="X5" s="101"/>
      <c r="Y5" s="103"/>
      <c r="Z5" s="99"/>
      <c r="AA5" s="101"/>
      <c r="AB5" s="97"/>
      <c r="AC5" s="103"/>
      <c r="AD5" s="99"/>
      <c r="AE5" s="101"/>
      <c r="AF5" s="103"/>
      <c r="AG5" s="99"/>
      <c r="AH5" s="101"/>
      <c r="AI5" s="103"/>
      <c r="AJ5" s="99"/>
      <c r="AK5" s="101"/>
      <c r="AL5" s="97"/>
      <c r="AM5" s="103"/>
      <c r="AN5" s="99"/>
      <c r="AO5" s="101"/>
      <c r="AP5" s="103"/>
      <c r="AQ5" s="99"/>
      <c r="AR5" s="101"/>
      <c r="AS5" s="103"/>
      <c r="AT5" s="99"/>
      <c r="AU5" s="101"/>
      <c r="AV5" s="97"/>
      <c r="AW5" s="103"/>
      <c r="AX5" s="99"/>
      <c r="AY5" s="101"/>
      <c r="AZ5" s="103"/>
      <c r="BA5" s="99"/>
      <c r="BB5" s="101"/>
      <c r="BC5" s="103"/>
      <c r="BD5" s="99"/>
      <c r="BE5" s="101"/>
      <c r="BF5" s="97"/>
      <c r="BG5" s="105"/>
      <c r="BH5" s="107"/>
      <c r="BI5" s="109"/>
      <c r="BJ5" s="107"/>
      <c r="BK5" s="109"/>
      <c r="BL5" s="107"/>
      <c r="BM5" s="109"/>
      <c r="BN5" s="107"/>
    </row>
    <row r="6" spans="2:66" ht="54">
      <c r="B6" s="52">
        <v>1</v>
      </c>
      <c r="C6" s="53" t="s">
        <v>204</v>
      </c>
      <c r="D6" s="53" t="s">
        <v>205</v>
      </c>
      <c r="E6" s="53" t="s">
        <v>206</v>
      </c>
      <c r="F6" s="110">
        <v>1</v>
      </c>
      <c r="G6" s="110"/>
      <c r="H6" s="111"/>
      <c r="I6" s="110"/>
      <c r="J6" s="110"/>
      <c r="K6" s="110"/>
      <c r="L6" s="111"/>
      <c r="M6" s="110"/>
      <c r="N6" s="110"/>
      <c r="O6" s="110"/>
      <c r="P6" s="111"/>
      <c r="Q6" s="110"/>
      <c r="R6" s="110">
        <f t="shared" ref="R6:R8" si="0">SUM(F6:Q6)</f>
        <v>1</v>
      </c>
      <c r="S6" s="59"/>
      <c r="T6" s="59"/>
      <c r="U6" s="59"/>
      <c r="V6" s="59"/>
      <c r="W6" s="59"/>
      <c r="X6" s="59"/>
      <c r="Y6" s="59"/>
      <c r="Z6" s="59"/>
      <c r="AA6" s="59"/>
      <c r="AB6" s="60"/>
      <c r="AC6" s="59"/>
      <c r="AD6" s="59"/>
      <c r="AE6" s="59"/>
      <c r="AF6" s="59"/>
      <c r="AG6" s="59"/>
      <c r="AH6" s="59"/>
      <c r="AI6" s="59"/>
      <c r="AJ6" s="59"/>
      <c r="AK6" s="59"/>
      <c r="AL6" s="61"/>
      <c r="AM6" s="59"/>
      <c r="AN6" s="59"/>
      <c r="AO6" s="59"/>
      <c r="AP6" s="59"/>
      <c r="AQ6" s="59"/>
      <c r="AR6" s="59"/>
      <c r="AS6" s="59"/>
      <c r="AT6" s="59"/>
      <c r="AU6" s="59"/>
      <c r="AV6" s="61"/>
      <c r="AW6" s="59"/>
      <c r="AX6" s="59"/>
      <c r="AY6" s="59"/>
      <c r="AZ6" s="59"/>
      <c r="BA6" s="59"/>
      <c r="BB6" s="59"/>
      <c r="BC6" s="59"/>
      <c r="BD6" s="59"/>
      <c r="BE6" s="59"/>
      <c r="BF6" s="61"/>
      <c r="BG6" s="62">
        <f>IFERROR(($S6+$V6+$Y6)/$R6," ")</f>
        <v>0</v>
      </c>
      <c r="BH6" s="62">
        <f>IFERROR((SUM(F6:H6))/R6," ")</f>
        <v>1</v>
      </c>
      <c r="BI6" s="62">
        <f>IFERROR(($S6+$V6+$Y6+$AC6+$AF6+$AI6)/$R6," ")</f>
        <v>0</v>
      </c>
      <c r="BJ6" s="62">
        <f>IFERROR((SUM(F6:K6))/R6," ")</f>
        <v>1</v>
      </c>
      <c r="BK6" s="62">
        <f>IFERROR(($S6+$V6+$Y6+$AC6+$AF6+$AI6+$AM6+$AP6+$AS6)/$R6," ")</f>
        <v>0</v>
      </c>
      <c r="BL6" s="62">
        <f>IFERROR((SUM(F6:N6))/R6," ")</f>
        <v>1</v>
      </c>
      <c r="BM6" s="62">
        <f>IFERROR(($S6+$V6+$Y6+$AC6+$AF6+$AI6+$AM6+$AP6+$AS6+$AW6+$AZ6+$BC6)/$R6," ")</f>
        <v>0</v>
      </c>
      <c r="BN6" s="62">
        <f>IFERROR((SUM(F6:Q6))/R6," ")</f>
        <v>1</v>
      </c>
    </row>
    <row r="7" spans="2:66" ht="69.75" customHeight="1">
      <c r="B7" s="52">
        <v>2</v>
      </c>
      <c r="C7" s="53" t="s">
        <v>204</v>
      </c>
      <c r="D7" s="53" t="s">
        <v>207</v>
      </c>
      <c r="E7" s="53" t="s">
        <v>118</v>
      </c>
      <c r="F7" s="110">
        <v>1</v>
      </c>
      <c r="G7" s="111">
        <v>1</v>
      </c>
      <c r="H7" s="110">
        <v>1</v>
      </c>
      <c r="I7" s="110">
        <v>1</v>
      </c>
      <c r="J7" s="110">
        <v>1</v>
      </c>
      <c r="K7" s="110">
        <v>1</v>
      </c>
      <c r="L7" s="110">
        <v>1</v>
      </c>
      <c r="M7" s="110">
        <v>1</v>
      </c>
      <c r="N7" s="110">
        <v>1</v>
      </c>
      <c r="O7" s="110">
        <v>1</v>
      </c>
      <c r="P7" s="110">
        <v>1</v>
      </c>
      <c r="Q7" s="110">
        <v>1</v>
      </c>
      <c r="R7" s="110">
        <f t="shared" si="0"/>
        <v>12</v>
      </c>
      <c r="S7" s="59"/>
      <c r="T7" s="59"/>
      <c r="U7" s="59"/>
      <c r="V7" s="59"/>
      <c r="W7" s="59"/>
      <c r="X7" s="59"/>
      <c r="Y7" s="59"/>
      <c r="Z7" s="59"/>
      <c r="AA7" s="59"/>
      <c r="AB7" s="61"/>
      <c r="AC7" s="59"/>
      <c r="AD7" s="59"/>
      <c r="AE7" s="59"/>
      <c r="AF7" s="59"/>
      <c r="AG7" s="59"/>
      <c r="AH7" s="59"/>
      <c r="AI7" s="59"/>
      <c r="AJ7" s="59"/>
      <c r="AK7" s="59"/>
      <c r="AL7" s="61"/>
      <c r="AM7" s="59"/>
      <c r="AN7" s="59"/>
      <c r="AO7" s="59"/>
      <c r="AP7" s="59"/>
      <c r="AQ7" s="59"/>
      <c r="AR7" s="59"/>
      <c r="AS7" s="59"/>
      <c r="AT7" s="59"/>
      <c r="AU7" s="59"/>
      <c r="AV7" s="61"/>
      <c r="AW7" s="59"/>
      <c r="AX7" s="59"/>
      <c r="AY7" s="59"/>
      <c r="AZ7" s="59"/>
      <c r="BA7" s="59"/>
      <c r="BB7" s="59"/>
      <c r="BC7" s="59"/>
      <c r="BD7" s="59"/>
      <c r="BE7" s="59"/>
      <c r="BF7" s="61"/>
      <c r="BG7" s="62">
        <f t="shared" ref="BG7:BG8" si="1">IFERROR(($S7+$V7+$Y7)/$R7," ")</f>
        <v>0</v>
      </c>
      <c r="BH7" s="62">
        <f t="shared" ref="BH7" si="2">IFERROR((SUM(F7:H7))/R7," ")</f>
        <v>0.25</v>
      </c>
      <c r="BI7" s="62">
        <f t="shared" ref="BI7" si="3">IFERROR(($S7+$V7+$Y7+$AC7+$AF7+$AI7)/$R7," ")</f>
        <v>0</v>
      </c>
      <c r="BJ7" s="62">
        <f t="shared" ref="BJ7:BJ8" si="4">IFERROR((SUM(F7:K7))/R7," ")</f>
        <v>0.5</v>
      </c>
      <c r="BK7" s="62">
        <f>IFERROR(($S7+$V7+$Y7+$AC7+$AF7+$AI7+$AM7+$AP7+$AS7)/$R7," ")</f>
        <v>0</v>
      </c>
      <c r="BL7" s="62">
        <f t="shared" ref="BL7:BL8" si="5">IFERROR((SUM(F7:N7))/R7," ")</f>
        <v>0.75</v>
      </c>
      <c r="BM7" s="62">
        <f t="shared" ref="BM7" si="6">IFERROR(($S7+$V7+$Y7+$AC7+$AF7+$AI7+$AM7+$AP7+$AS7+$AW7+$AZ7+$BC7)/$R7," ")</f>
        <v>0</v>
      </c>
      <c r="BN7" s="62">
        <f t="shared" ref="BN7:BN8" si="7">IFERROR((SUM(F7:Q7))/R7," ")</f>
        <v>1</v>
      </c>
    </row>
    <row r="8" spans="2:66" ht="57.75" customHeight="1">
      <c r="B8" s="118">
        <v>3</v>
      </c>
      <c r="C8" s="119" t="s">
        <v>204</v>
      </c>
      <c r="D8" s="120" t="s">
        <v>208</v>
      </c>
      <c r="E8" s="120" t="s">
        <v>209</v>
      </c>
      <c r="F8" s="112"/>
      <c r="G8" s="113">
        <v>1</v>
      </c>
      <c r="H8" s="112"/>
      <c r="I8" s="112"/>
      <c r="J8" s="112"/>
      <c r="K8" s="112"/>
      <c r="L8" s="112"/>
      <c r="M8" s="112"/>
      <c r="N8" s="112"/>
      <c r="O8" s="112"/>
      <c r="P8" s="112"/>
      <c r="Q8" s="112">
        <v>1</v>
      </c>
      <c r="R8" s="112">
        <f t="shared" si="0"/>
        <v>2</v>
      </c>
      <c r="S8" s="59"/>
      <c r="T8" s="59"/>
      <c r="U8" s="59"/>
      <c r="V8" s="59"/>
      <c r="W8" s="59"/>
      <c r="X8" s="59"/>
      <c r="Y8" s="59"/>
      <c r="Z8" s="59"/>
      <c r="AA8" s="59"/>
      <c r="AB8" s="61"/>
      <c r="AC8" s="59"/>
      <c r="AD8" s="59"/>
      <c r="AE8" s="59"/>
      <c r="AF8" s="59"/>
      <c r="AG8" s="59"/>
      <c r="AH8" s="59"/>
      <c r="AI8" s="59"/>
      <c r="AJ8" s="59"/>
      <c r="AK8" s="59"/>
      <c r="AL8" s="61"/>
      <c r="AM8" s="59"/>
      <c r="AN8" s="59"/>
      <c r="AO8" s="59"/>
      <c r="AP8" s="59"/>
      <c r="AQ8" s="59"/>
      <c r="AR8" s="59"/>
      <c r="AS8" s="59"/>
      <c r="AT8" s="59"/>
      <c r="AU8" s="59"/>
      <c r="AV8" s="61"/>
      <c r="AW8" s="59"/>
      <c r="AX8" s="59"/>
      <c r="AY8" s="59"/>
      <c r="AZ8" s="59"/>
      <c r="BA8" s="59"/>
      <c r="BB8" s="59"/>
      <c r="BC8" s="59"/>
      <c r="BD8" s="59"/>
      <c r="BE8" s="59"/>
      <c r="BF8" s="61"/>
      <c r="BG8" s="62">
        <f t="shared" si="1"/>
        <v>0</v>
      </c>
      <c r="BH8" s="62">
        <f>IFERROR((SUM(F8:H8))/R8," ")</f>
        <v>0.5</v>
      </c>
      <c r="BI8" s="62">
        <f>IFERROR(($S8+$V8+$Y8+$AC8+$AF8+$AI8)/$R8," ")</f>
        <v>0</v>
      </c>
      <c r="BJ8" s="62">
        <f t="shared" si="4"/>
        <v>0.5</v>
      </c>
      <c r="BK8" s="62">
        <f t="shared" ref="BK8" si="8">IFERROR(($S8+$V8+$Y8+$AC8+$AF8+$AI8+$AM8+$AP8+$AS8)/$R8," ")</f>
        <v>0</v>
      </c>
      <c r="BL8" s="62">
        <f t="shared" si="5"/>
        <v>0.5</v>
      </c>
      <c r="BM8" s="62">
        <f>IFERROR(($S8+$V8+$Y8+$AC8+$AF8+$AI8+$AM8+$AP8+$AS8+$AW8+$AZ8+$BC8)/$R8," ")</f>
        <v>0</v>
      </c>
      <c r="BN8" s="62">
        <f t="shared" si="7"/>
        <v>1</v>
      </c>
    </row>
    <row r="9" spans="2:66" ht="25.5" customHeight="1">
      <c r="B9" s="114" t="s">
        <v>210</v>
      </c>
      <c r="C9" s="115"/>
      <c r="D9" s="115"/>
      <c r="E9" s="116"/>
      <c r="F9" s="117">
        <f>SUM(F6:F8)</f>
        <v>2</v>
      </c>
      <c r="G9" s="57">
        <f>SUM(G6:G8)</f>
        <v>2</v>
      </c>
      <c r="H9" s="57">
        <f>SUM(H6:H8)</f>
        <v>1</v>
      </c>
      <c r="I9" s="57">
        <f>SUM(I6:I8)</f>
        <v>1</v>
      </c>
      <c r="J9" s="57">
        <f>SUM(J6:J8)</f>
        <v>1</v>
      </c>
      <c r="K9" s="57">
        <f>SUM(K6:K8)</f>
        <v>1</v>
      </c>
      <c r="L9" s="57">
        <f>SUM(L6:L8)</f>
        <v>1</v>
      </c>
      <c r="M9" s="57">
        <f>SUM(M6:M8)</f>
        <v>1</v>
      </c>
      <c r="N9" s="57">
        <f>SUM(N6:N8)</f>
        <v>1</v>
      </c>
      <c r="O9" s="57">
        <f>SUM(O6:O8)</f>
        <v>1</v>
      </c>
      <c r="P9" s="57">
        <f>SUM(P6:P8)</f>
        <v>1</v>
      </c>
      <c r="Q9" s="57">
        <f>SUM(Q6:Q8)</f>
        <v>2</v>
      </c>
      <c r="R9" s="57">
        <f>SUM(R6:R8)</f>
        <v>15</v>
      </c>
    </row>
    <row r="10" spans="2:66" s="56" customFormat="1"/>
    <row r="11" spans="2:66" s="56" customFormat="1"/>
    <row r="12" spans="2:66" s="56" customFormat="1"/>
    <row r="13" spans="2:66" s="56" customFormat="1"/>
    <row r="14" spans="2:66" s="56" customFormat="1"/>
    <row r="15" spans="2:66" s="56" customFormat="1"/>
    <row r="16" spans="2:66" s="56" customFormat="1"/>
    <row r="17" s="56" customFormat="1"/>
    <row r="18" s="56" customFormat="1"/>
    <row r="19" s="56" customFormat="1"/>
    <row r="20" s="56" customFormat="1"/>
    <row r="21" s="56" customFormat="1"/>
    <row r="22" s="56" customFormat="1"/>
    <row r="23" s="56" customFormat="1"/>
    <row r="24" s="56" customFormat="1"/>
    <row r="25" s="56" customFormat="1"/>
    <row r="26" s="56" customFormat="1"/>
    <row r="27" s="56" customFormat="1"/>
    <row r="28" s="56" customFormat="1"/>
    <row r="29" s="56" customFormat="1"/>
    <row r="30" s="56" customFormat="1"/>
    <row r="31" s="56" customFormat="1"/>
    <row r="32" s="56" customFormat="1"/>
    <row r="33" s="56" customFormat="1"/>
    <row r="34" s="56" customFormat="1"/>
    <row r="35" s="56" customFormat="1"/>
    <row r="36" s="56" customFormat="1"/>
    <row r="37" s="56" customFormat="1"/>
    <row r="38" s="56" customFormat="1"/>
    <row r="39" s="56" customFormat="1"/>
    <row r="40" s="56" customFormat="1"/>
    <row r="41" s="56" customFormat="1"/>
    <row r="42" s="56" customFormat="1"/>
    <row r="43" s="56" customFormat="1"/>
    <row r="44" s="56" customFormat="1"/>
    <row r="45" s="56" customFormat="1"/>
    <row r="46" s="56" customFormat="1"/>
    <row r="47" s="56" customFormat="1"/>
    <row r="48"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sheetData>
  <mergeCells count="62">
    <mergeCell ref="BJ3:BJ5"/>
    <mergeCell ref="BK3:BK5"/>
    <mergeCell ref="BL3:BL5"/>
    <mergeCell ref="BM3:BM5"/>
    <mergeCell ref="BN3:BN5"/>
    <mergeCell ref="BD3:BD5"/>
    <mergeCell ref="BE3:BE5"/>
    <mergeCell ref="BG3:BG5"/>
    <mergeCell ref="BH3:BH5"/>
    <mergeCell ref="BI3:BI5"/>
    <mergeCell ref="AY3:AY5"/>
    <mergeCell ref="AZ3:AZ5"/>
    <mergeCell ref="BA3:BA5"/>
    <mergeCell ref="BB3:BB5"/>
    <mergeCell ref="BC3:BC5"/>
    <mergeCell ref="AZ1:BB2"/>
    <mergeCell ref="BC1:BE2"/>
    <mergeCell ref="BF1:BF5"/>
    <mergeCell ref="S3:S5"/>
    <mergeCell ref="T3:T5"/>
    <mergeCell ref="U3:U5"/>
    <mergeCell ref="V3:V5"/>
    <mergeCell ref="W3:W5"/>
    <mergeCell ref="X3:X5"/>
    <mergeCell ref="Y3:Y5"/>
    <mergeCell ref="Z3:Z5"/>
    <mergeCell ref="AA3:AA5"/>
    <mergeCell ref="AC3:AC5"/>
    <mergeCell ref="AD3:AD5"/>
    <mergeCell ref="AE3:AE5"/>
    <mergeCell ref="AF3:AF5"/>
    <mergeCell ref="AM1:AO2"/>
    <mergeCell ref="AP1:AR2"/>
    <mergeCell ref="AS1:AU2"/>
    <mergeCell ref="AV1:AV5"/>
    <mergeCell ref="AW1:AY2"/>
    <mergeCell ref="AM3:AM5"/>
    <mergeCell ref="AN3:AN5"/>
    <mergeCell ref="AO3:AO5"/>
    <mergeCell ref="AP3:AP5"/>
    <mergeCell ref="AQ3:AQ5"/>
    <mergeCell ref="AR3:AR5"/>
    <mergeCell ref="AS3:AS5"/>
    <mergeCell ref="AT3:AT5"/>
    <mergeCell ref="AU3:AU5"/>
    <mergeCell ref="AW3:AW5"/>
    <mergeCell ref="AX3:AX5"/>
    <mergeCell ref="AB1:AB5"/>
    <mergeCell ref="AC1:AE2"/>
    <mergeCell ref="AF1:AH2"/>
    <mergeCell ref="AI1:AK2"/>
    <mergeCell ref="AL1:AL5"/>
    <mergeCell ref="AG3:AG5"/>
    <mergeCell ref="AH3:AH5"/>
    <mergeCell ref="AI3:AI5"/>
    <mergeCell ref="AJ3:AJ5"/>
    <mergeCell ref="AK3:AK5"/>
    <mergeCell ref="B2:R3"/>
    <mergeCell ref="S1:U2"/>
    <mergeCell ref="V1:X2"/>
    <mergeCell ref="Y1:AA2"/>
    <mergeCell ref="B9:E9"/>
  </mergeCells>
  <conditionalFormatting sqref="S6:AA8 AC6:AK8 AM6:AU8 AW6:BE8">
    <cfRule type="cellIs" dxfId="1" priority="8" operator="between">
      <formula>1</formula>
      <formula>1000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7" operator="containsText" id="{F2E67D64-83AC-439D-AB3D-4D26EDC0433D}">
            <xm:f>NOT(ISERROR(SEARCH($V$6,S6)))</xm:f>
            <xm:f>$V$6</xm:f>
            <x14:dxf>
              <fill>
                <patternFill>
                  <bgColor theme="9" tint="-0.24994659260841701"/>
                </patternFill>
              </fill>
            </x14:dxf>
          </x14:cfRule>
          <xm:sqref>S6:AA8 AC6:AK8 AM6:AU8 AW6:BE8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Yaneth Viviana Valencia Ospina</cp:lastModifiedBy>
  <cp:revision/>
  <dcterms:created xsi:type="dcterms:W3CDTF">2022-02-01T14:52:45Z</dcterms:created>
  <dcterms:modified xsi:type="dcterms:W3CDTF">2024-01-25T15:20:01Z</dcterms:modified>
  <cp:category/>
  <cp:contentStatus/>
</cp:coreProperties>
</file>